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20" i="2" l="1"/>
  <c r="N20" i="2"/>
  <c r="M20" i="2"/>
  <c r="L20" i="2"/>
  <c r="O19" i="2"/>
  <c r="N19" i="2"/>
  <c r="M19" i="2"/>
  <c r="L19" i="2"/>
  <c r="K19" i="2"/>
  <c r="AS16" i="2"/>
  <c r="AQ16" i="2"/>
  <c r="AP16" i="2"/>
  <c r="AO16" i="2"/>
  <c r="AN16" i="2"/>
  <c r="AM16" i="2"/>
  <c r="AG16" i="2"/>
  <c r="AE16" i="2"/>
  <c r="I21" i="2" s="1"/>
  <c r="AD16" i="2"/>
  <c r="AC16" i="2"/>
  <c r="G21" i="2" s="1"/>
  <c r="AB16" i="2"/>
  <c r="AA16" i="2"/>
  <c r="E21" i="2" s="1"/>
  <c r="W16" i="2"/>
  <c r="U16" i="2"/>
  <c r="T16" i="2"/>
  <c r="S16" i="2"/>
  <c r="R16" i="2"/>
  <c r="Q16" i="2"/>
  <c r="K16" i="2"/>
  <c r="K20" i="2" s="1"/>
  <c r="I16" i="2"/>
  <c r="I20" i="2" s="1"/>
  <c r="I22" i="2" s="1"/>
  <c r="H16" i="2"/>
  <c r="H20" i="2" s="1"/>
  <c r="G16" i="2"/>
  <c r="G20" i="2" s="1"/>
  <c r="G22" i="2" s="1"/>
  <c r="F16" i="2"/>
  <c r="F20" i="2" s="1"/>
  <c r="E16" i="2"/>
  <c r="E20" i="2" s="1"/>
  <c r="E22" i="2" s="1"/>
  <c r="AR16" i="2" l="1"/>
  <c r="K21" i="2"/>
  <c r="K22" i="2" s="1"/>
  <c r="F21" i="2"/>
  <c r="L21" i="2" s="1"/>
  <c r="H21" i="2"/>
  <c r="H22" i="2" s="1"/>
  <c r="M22" i="2" s="1"/>
  <c r="O22" i="2"/>
  <c r="O21" i="2"/>
  <c r="J21" i="2"/>
  <c r="M21" i="2"/>
  <c r="AF16" i="2"/>
  <c r="N21" i="2" l="1"/>
  <c r="F22" i="2"/>
  <c r="N22" i="2" l="1"/>
  <c r="L22" i="2"/>
  <c r="AI19" i="1" l="1"/>
  <c r="AH19" i="1"/>
  <c r="AG19" i="1"/>
  <c r="AF19" i="1"/>
  <c r="AE19" i="1"/>
  <c r="AD19" i="1"/>
  <c r="AA19" i="1"/>
  <c r="I25" i="1" s="1"/>
  <c r="Z19" i="1"/>
  <c r="H25" i="1" s="1"/>
  <c r="Y19" i="1"/>
  <c r="G25" i="1" s="1"/>
  <c r="G26" i="1" s="1"/>
  <c r="X19" i="1"/>
  <c r="F25" i="1"/>
  <c r="W19" i="1"/>
  <c r="E25" i="1"/>
  <c r="E26" i="1" s="1"/>
  <c r="T19" i="1"/>
  <c r="S19" i="1"/>
  <c r="R19" i="1"/>
  <c r="Q19" i="1"/>
  <c r="P19" i="1"/>
  <c r="M19" i="1"/>
  <c r="L19" i="1"/>
  <c r="K19" i="1"/>
  <c r="J19" i="1"/>
  <c r="I19" i="1"/>
  <c r="H19" i="1"/>
  <c r="G19" i="1"/>
  <c r="F19" i="1"/>
  <c r="E19" i="1"/>
  <c r="D20" i="1" l="1"/>
  <c r="K25" i="1"/>
  <c r="H26" i="1"/>
  <c r="L26" i="1" s="1"/>
  <c r="L25" i="1"/>
  <c r="F26" i="1"/>
  <c r="K26" i="1" s="1"/>
  <c r="M25" i="1"/>
  <c r="I26" i="1"/>
  <c r="M26" i="1" s="1"/>
</calcChain>
</file>

<file path=xl/sharedStrings.xml><?xml version="1.0" encoding="utf-8"?>
<sst xmlns="http://schemas.openxmlformats.org/spreadsheetml/2006/main" count="201" uniqueCount="73">
  <si>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</si>
  <si>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</si>
  <si>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</si>
  <si>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</si>
  <si>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</si>
  <si>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</si>
  <si>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</si>
  <si>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</si>
  <si>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</si>
  <si>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</si>
  <si>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</si>
  <si>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</si>
  <si>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</si>
  <si>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</si>
  <si>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</si>
  <si>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</si>
  <si>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</si>
  <si>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</si>
  <si>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</si>
  <si>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</si>
  <si>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</si>
  <si>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</si>
  <si>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</si>
  <si>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</si>
  <si>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</si>
  <si>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</si>
  <si>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</si>
  <si>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</si>
  <si>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</si>
  <si>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</si>
  <si>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</si>
  <si>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</si>
  <si>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</si>
  <si>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</si>
  <si>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Tommi Kinnunen</t>
  </si>
  <si>
    <t>3.</t>
  </si>
  <si>
    <t>HP-K</t>
  </si>
  <si>
    <t>ykköspesis</t>
  </si>
  <si>
    <t>suomensarja</t>
  </si>
  <si>
    <t>KoKi</t>
  </si>
  <si>
    <t>10.</t>
  </si>
  <si>
    <t>2.</t>
  </si>
  <si>
    <t>6.</t>
  </si>
  <si>
    <t>15.08. 2001  HP-K - HP  1-0  (2-2, 4-1)</t>
  </si>
  <si>
    <t xml:space="preserve">  23 v   9 kk 30 pv</t>
  </si>
  <si>
    <t>17.08. 2001  LP - HP-K  2-1  (13-3, 6-7, 0-0, 5-0)</t>
  </si>
  <si>
    <t>2.  ottelu</t>
  </si>
  <si>
    <t xml:space="preserve">  23 v 10 kk   1 pv</t>
  </si>
  <si>
    <t>12.</t>
  </si>
  <si>
    <t>KPK</t>
  </si>
  <si>
    <t xml:space="preserve"> </t>
  </si>
  <si>
    <t>8.</t>
  </si>
  <si>
    <t>Seurat</t>
  </si>
  <si>
    <t>KPK = Kajaanin Pallokerho  (1933)</t>
  </si>
  <si>
    <t>HP-K = Haapajärven Pesä-Kiilat  (1990)</t>
  </si>
  <si>
    <t>KoKi = Kokkolan Kiri  (1962)</t>
  </si>
  <si>
    <t>16.10.1977</t>
  </si>
  <si>
    <t>YKKÖSPESIS</t>
  </si>
  <si>
    <t>hSM</t>
  </si>
  <si>
    <t xml:space="preserve"> Arvo-ottelut</t>
  </si>
  <si>
    <t>Mitalit</t>
  </si>
  <si>
    <t xml:space="preserve">Lyöty </t>
  </si>
  <si>
    <t xml:space="preserve">Tuotu 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</si>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</sst>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1" xfId="0" applyFont="1" applyFill="1" applyBorder="1"/>
    <xf numFmtId="165" fontId="3" fillId="5" borderId="1" xfId="1" quotePrefix="1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3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center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8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9" customWidth="1"/>
    <col min="3" max="3" width="6.7109375" style="68" customWidth="1"/>
    <col min="4" max="4" width="8.28515625" style="69" customWidth="1"/>
    <col min="5" max="12" width="5.7109375" style="68" customWidth="1"/>
    <col min="13" max="13" width="6" style="68" customWidth="1"/>
    <col min="14" max="14" width="8.85546875" style="68" customWidth="1"/>
    <col min="15" max="15" width="0.7109375" style="28" customWidth="1"/>
    <col min="16" max="20" width="5.7109375" style="68" customWidth="1"/>
    <col min="21" max="21" width="8.7109375" style="68" customWidth="1"/>
    <col min="22" max="22" width="0.7109375" style="28" customWidth="1"/>
    <col min="23" max="27" width="5.7109375" style="68" customWidth="1"/>
    <col min="28" max="28" width="8.7109375" style="68" customWidth="1"/>
    <col min="29" max="29" width="0.7109375" style="28" customWidth="1"/>
    <col min="30" max="35" width="5.7109375" style="68" customWidth="1"/>
    <col min="36" max="36" width="53.85546875" style="1" customWidth="1"/>
    <col min="37" max="16384" width="9.140625" style="8"/>
  </cols>
  <sheetData>
    <row r="1" spans="1:36" ht="19.5" customHeight="1" x14ac:dyDescent="0.25">
      <c r="A1" s="1"/>
      <c r="B1" s="2" t="s">
        <v>34</v>
      </c>
      <c r="C1" s="3"/>
      <c r="D1" s="4"/>
      <c r="E1" s="5" t="s">
        <v>56</v>
      </c>
      <c r="F1" s="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2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79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15"/>
      <c r="V2" s="77"/>
      <c r="W2" s="16" t="s">
        <v>16</v>
      </c>
      <c r="X2" s="14"/>
      <c r="Y2" s="14"/>
      <c r="Z2" s="14"/>
      <c r="AA2" s="14"/>
      <c r="AB2" s="15"/>
      <c r="AC2" s="77"/>
      <c r="AD2" s="21" t="s">
        <v>59</v>
      </c>
      <c r="AE2" s="14"/>
      <c r="AF2" s="14"/>
      <c r="AG2" s="20"/>
      <c r="AH2" s="14" t="s">
        <v>60</v>
      </c>
      <c r="AI2" s="15"/>
      <c r="AJ2" s="9"/>
    </row>
    <row r="3" spans="1:36" s="22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3"/>
      <c r="W3" s="18" t="s">
        <v>3</v>
      </c>
      <c r="X3" s="15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3"/>
      <c r="AD3" s="18" t="s">
        <v>23</v>
      </c>
      <c r="AE3" s="18" t="s">
        <v>24</v>
      </c>
      <c r="AF3" s="15" t="s">
        <v>58</v>
      </c>
      <c r="AG3" s="15" t="s">
        <v>31</v>
      </c>
      <c r="AH3" s="17" t="s">
        <v>32</v>
      </c>
      <c r="AI3" s="18" t="s">
        <v>33</v>
      </c>
      <c r="AJ3" s="9"/>
    </row>
    <row r="4" spans="1:36" s="22" customFormat="1" ht="15" customHeight="1" x14ac:dyDescent="0.25">
      <c r="A4" s="9"/>
      <c r="B4" s="24">
        <v>1995</v>
      </c>
      <c r="C4" s="24" t="s">
        <v>51</v>
      </c>
      <c r="D4" s="25" t="s">
        <v>49</v>
      </c>
      <c r="E4" s="24"/>
      <c r="F4" s="26" t="s">
        <v>37</v>
      </c>
      <c r="G4" s="71"/>
      <c r="H4" s="70"/>
      <c r="I4" s="24"/>
      <c r="J4" s="24"/>
      <c r="K4" s="24"/>
      <c r="L4" s="24"/>
      <c r="M4" s="24"/>
      <c r="N4" s="27"/>
      <c r="O4" s="28"/>
      <c r="P4" s="29"/>
      <c r="Q4" s="29"/>
      <c r="R4" s="30"/>
      <c r="S4" s="29"/>
      <c r="T4" s="29"/>
      <c r="U4" s="30"/>
      <c r="V4" s="28"/>
      <c r="W4" s="35"/>
      <c r="X4" s="31"/>
      <c r="Y4" s="31"/>
      <c r="Z4" s="31"/>
      <c r="AA4" s="31"/>
      <c r="AB4" s="31"/>
      <c r="AC4" s="28"/>
      <c r="AD4" s="29"/>
      <c r="AE4" s="29"/>
      <c r="AF4" s="29"/>
      <c r="AG4" s="30"/>
      <c r="AH4" s="32"/>
      <c r="AI4" s="29"/>
      <c r="AJ4" s="9"/>
    </row>
    <row r="5" spans="1:36" s="22" customFormat="1" ht="15" customHeight="1" x14ac:dyDescent="0.25">
      <c r="A5" s="9"/>
      <c r="B5" s="24">
        <v>1996</v>
      </c>
      <c r="C5" s="24" t="s">
        <v>40</v>
      </c>
      <c r="D5" s="25" t="s">
        <v>49</v>
      </c>
      <c r="E5" s="24"/>
      <c r="F5" s="26" t="s">
        <v>37</v>
      </c>
      <c r="G5" s="71"/>
      <c r="H5" s="70"/>
      <c r="I5" s="24"/>
      <c r="J5" s="24"/>
      <c r="K5" s="24"/>
      <c r="L5" s="24"/>
      <c r="M5" s="24"/>
      <c r="N5" s="27"/>
      <c r="O5" s="28"/>
      <c r="P5" s="29"/>
      <c r="Q5" s="29"/>
      <c r="R5" s="30"/>
      <c r="S5" s="29"/>
      <c r="T5" s="29"/>
      <c r="U5" s="30"/>
      <c r="V5" s="28"/>
      <c r="W5" s="35"/>
      <c r="X5" s="31"/>
      <c r="Y5" s="31"/>
      <c r="Z5" s="31"/>
      <c r="AA5" s="31"/>
      <c r="AB5" s="31"/>
      <c r="AC5" s="28"/>
      <c r="AD5" s="29"/>
      <c r="AE5" s="29"/>
      <c r="AF5" s="29"/>
      <c r="AG5" s="30"/>
      <c r="AH5" s="32"/>
      <c r="AI5" s="29"/>
      <c r="AJ5" s="9"/>
    </row>
    <row r="6" spans="1:36" s="22" customFormat="1" ht="15" customHeight="1" x14ac:dyDescent="0.2">
      <c r="A6" s="9"/>
      <c r="B6" s="24">
        <v>1997</v>
      </c>
      <c r="C6" s="24" t="s">
        <v>48</v>
      </c>
      <c r="D6" s="33" t="s">
        <v>49</v>
      </c>
      <c r="E6" s="24"/>
      <c r="F6" s="26" t="s">
        <v>37</v>
      </c>
      <c r="G6" s="71"/>
      <c r="H6" s="70"/>
      <c r="I6" s="24"/>
      <c r="J6" s="24"/>
      <c r="K6" s="24"/>
      <c r="L6" s="24"/>
      <c r="M6" s="24"/>
      <c r="N6" s="34"/>
      <c r="O6" s="23"/>
      <c r="P6" s="29"/>
      <c r="Q6" s="29"/>
      <c r="R6" s="29"/>
      <c r="S6" s="29"/>
      <c r="T6" s="29"/>
      <c r="U6" s="29"/>
      <c r="V6" s="23"/>
      <c r="W6" s="35"/>
      <c r="X6" s="31"/>
      <c r="Y6" s="35"/>
      <c r="Z6" s="35"/>
      <c r="AA6" s="35"/>
      <c r="AB6" s="35"/>
      <c r="AC6" s="23"/>
      <c r="AD6" s="29"/>
      <c r="AE6" s="29"/>
      <c r="AF6" s="29"/>
      <c r="AG6" s="29"/>
      <c r="AH6" s="29" t="s">
        <v>50</v>
      </c>
      <c r="AI6" s="29"/>
      <c r="AJ6" s="9"/>
    </row>
    <row r="7" spans="1:36" s="22" customFormat="1" ht="15" customHeight="1" x14ac:dyDescent="0.2">
      <c r="A7" s="9"/>
      <c r="B7" s="29">
        <v>1998</v>
      </c>
      <c r="C7" s="29"/>
      <c r="D7" s="2"/>
      <c r="E7" s="29"/>
      <c r="F7" s="29"/>
      <c r="G7" s="29"/>
      <c r="H7" s="29"/>
      <c r="I7" s="29"/>
      <c r="J7" s="29"/>
      <c r="K7" s="29"/>
      <c r="L7" s="29"/>
      <c r="M7" s="29"/>
      <c r="N7" s="36"/>
      <c r="O7" s="23"/>
      <c r="P7" s="37"/>
      <c r="Q7" s="29"/>
      <c r="R7" s="30"/>
      <c r="S7" s="29"/>
      <c r="T7" s="29"/>
      <c r="U7" s="29"/>
      <c r="V7" s="23"/>
      <c r="W7" s="35"/>
      <c r="X7" s="31"/>
      <c r="Y7" s="35"/>
      <c r="Z7" s="35"/>
      <c r="AA7" s="35"/>
      <c r="AB7" s="35"/>
      <c r="AC7" s="23"/>
      <c r="AD7" s="29"/>
      <c r="AE7" s="37"/>
      <c r="AF7" s="38"/>
      <c r="AG7" s="30"/>
      <c r="AH7" s="32"/>
      <c r="AI7" s="29"/>
      <c r="AJ7" s="9"/>
    </row>
    <row r="8" spans="1:36" s="22" customFormat="1" ht="15" customHeight="1" x14ac:dyDescent="0.2">
      <c r="A8" s="9"/>
      <c r="B8" s="29">
        <v>1999</v>
      </c>
      <c r="C8" s="29"/>
      <c r="D8" s="2"/>
      <c r="E8" s="29"/>
      <c r="F8" s="29"/>
      <c r="G8" s="29"/>
      <c r="H8" s="29"/>
      <c r="I8" s="29"/>
      <c r="J8" s="29"/>
      <c r="K8" s="29"/>
      <c r="L8" s="29"/>
      <c r="M8" s="29"/>
      <c r="N8" s="36"/>
      <c r="O8" s="23"/>
      <c r="P8" s="37"/>
      <c r="Q8" s="29"/>
      <c r="R8" s="30"/>
      <c r="S8" s="29"/>
      <c r="T8" s="29"/>
      <c r="U8" s="29"/>
      <c r="V8" s="23"/>
      <c r="W8" s="35"/>
      <c r="X8" s="31"/>
      <c r="Y8" s="35"/>
      <c r="Z8" s="35"/>
      <c r="AA8" s="35"/>
      <c r="AB8" s="35"/>
      <c r="AC8" s="23"/>
      <c r="AD8" s="29"/>
      <c r="AE8" s="37"/>
      <c r="AF8" s="38"/>
      <c r="AG8" s="30"/>
      <c r="AH8" s="32"/>
      <c r="AI8" s="29"/>
      <c r="AJ8" s="9"/>
    </row>
    <row r="9" spans="1:36" s="22" customFormat="1" ht="15" customHeight="1" x14ac:dyDescent="0.2">
      <c r="A9" s="9"/>
      <c r="B9" s="29">
        <v>2000</v>
      </c>
      <c r="C9" s="29"/>
      <c r="D9" s="2"/>
      <c r="E9" s="29"/>
      <c r="F9" s="29"/>
      <c r="G9" s="29"/>
      <c r="H9" s="29"/>
      <c r="I9" s="29"/>
      <c r="J9" s="29"/>
      <c r="K9" s="29"/>
      <c r="L9" s="29"/>
      <c r="M9" s="29"/>
      <c r="N9" s="36"/>
      <c r="O9" s="23"/>
      <c r="P9" s="37"/>
      <c r="Q9" s="29"/>
      <c r="R9" s="30"/>
      <c r="S9" s="29"/>
      <c r="T9" s="29"/>
      <c r="U9" s="29"/>
      <c r="V9" s="23"/>
      <c r="W9" s="35"/>
      <c r="X9" s="31"/>
      <c r="Y9" s="35"/>
      <c r="Z9" s="35"/>
      <c r="AA9" s="35"/>
      <c r="AB9" s="35"/>
      <c r="AC9" s="23"/>
      <c r="AD9" s="29"/>
      <c r="AE9" s="37"/>
      <c r="AF9" s="38"/>
      <c r="AG9" s="30"/>
      <c r="AH9" s="32"/>
      <c r="AI9" s="29"/>
      <c r="AJ9" s="9"/>
    </row>
    <row r="10" spans="1:36" s="22" customFormat="1" ht="15" customHeight="1" x14ac:dyDescent="0.25">
      <c r="A10" s="9"/>
      <c r="B10" s="24">
        <v>2001</v>
      </c>
      <c r="C10" s="24" t="s">
        <v>35</v>
      </c>
      <c r="D10" s="33" t="s">
        <v>36</v>
      </c>
      <c r="E10" s="26"/>
      <c r="F10" s="26" t="s">
        <v>37</v>
      </c>
      <c r="G10" s="71"/>
      <c r="H10" s="70"/>
      <c r="I10" s="24"/>
      <c r="J10" s="24"/>
      <c r="K10" s="33"/>
      <c r="L10" s="33"/>
      <c r="M10" s="33"/>
      <c r="N10" s="33"/>
      <c r="O10" s="28"/>
      <c r="P10" s="29"/>
      <c r="Q10" s="29"/>
      <c r="R10" s="30"/>
      <c r="S10" s="29"/>
      <c r="T10" s="29"/>
      <c r="U10" s="29"/>
      <c r="V10" s="28"/>
      <c r="W10" s="35">
        <v>7</v>
      </c>
      <c r="X10" s="31">
        <v>1</v>
      </c>
      <c r="Y10" s="35">
        <v>8</v>
      </c>
      <c r="Z10" s="35">
        <v>6</v>
      </c>
      <c r="AA10" s="35">
        <v>23</v>
      </c>
      <c r="AB10" s="62">
        <v>0.45100000000000001</v>
      </c>
      <c r="AC10" s="28"/>
      <c r="AD10" s="29"/>
      <c r="AE10" s="29"/>
      <c r="AF10" s="30"/>
      <c r="AG10" s="30"/>
      <c r="AH10" s="32"/>
      <c r="AI10" s="29"/>
      <c r="AJ10" s="9"/>
    </row>
    <row r="11" spans="1:36" s="22" customFormat="1" ht="15" customHeight="1" x14ac:dyDescent="0.2">
      <c r="A11" s="9"/>
      <c r="B11" s="24">
        <v>2002</v>
      </c>
      <c r="C11" s="24" t="s">
        <v>40</v>
      </c>
      <c r="D11" s="33" t="s">
        <v>36</v>
      </c>
      <c r="E11" s="26"/>
      <c r="F11" s="26" t="s">
        <v>37</v>
      </c>
      <c r="G11" s="71"/>
      <c r="H11" s="70"/>
      <c r="I11" s="24"/>
      <c r="J11" s="24"/>
      <c r="K11" s="33"/>
      <c r="L11" s="33"/>
      <c r="M11" s="33"/>
      <c r="N11" s="33"/>
      <c r="O11" s="23"/>
      <c r="P11" s="37"/>
      <c r="Q11" s="29"/>
      <c r="R11" s="30"/>
      <c r="S11" s="29"/>
      <c r="T11" s="29"/>
      <c r="U11" s="29"/>
      <c r="V11" s="23"/>
      <c r="W11" s="35"/>
      <c r="X11" s="31"/>
      <c r="Y11" s="35"/>
      <c r="Z11" s="35"/>
      <c r="AA11" s="35"/>
      <c r="AB11" s="35"/>
      <c r="AC11" s="23"/>
      <c r="AD11" s="29"/>
      <c r="AE11" s="37"/>
      <c r="AF11" s="38"/>
      <c r="AG11" s="30"/>
      <c r="AH11" s="32"/>
      <c r="AI11" s="29"/>
      <c r="AJ11" s="9"/>
    </row>
    <row r="12" spans="1:36" s="22" customFormat="1" ht="15" customHeight="1" x14ac:dyDescent="0.2">
      <c r="A12" s="9"/>
      <c r="B12" s="29">
        <v>2003</v>
      </c>
      <c r="C12" s="29"/>
      <c r="D12" s="2"/>
      <c r="E12" s="29"/>
      <c r="F12" s="29"/>
      <c r="G12" s="29"/>
      <c r="H12" s="29"/>
      <c r="I12" s="29"/>
      <c r="J12" s="29"/>
      <c r="K12" s="29"/>
      <c r="L12" s="29"/>
      <c r="M12" s="29"/>
      <c r="N12" s="36"/>
      <c r="O12" s="23"/>
      <c r="P12" s="37"/>
      <c r="Q12" s="29"/>
      <c r="R12" s="30"/>
      <c r="S12" s="29"/>
      <c r="T12" s="29"/>
      <c r="U12" s="29"/>
      <c r="V12" s="23"/>
      <c r="W12" s="35"/>
      <c r="X12" s="31"/>
      <c r="Y12" s="35"/>
      <c r="Z12" s="35"/>
      <c r="AA12" s="35"/>
      <c r="AB12" s="35"/>
      <c r="AC12" s="23"/>
      <c r="AD12" s="29"/>
      <c r="AE12" s="37"/>
      <c r="AF12" s="38"/>
      <c r="AG12" s="30"/>
      <c r="AH12" s="32"/>
      <c r="AI12" s="29"/>
      <c r="AJ12" s="9"/>
    </row>
    <row r="13" spans="1:36" s="22" customFormat="1" ht="15" customHeight="1" x14ac:dyDescent="0.2">
      <c r="A13" s="9"/>
      <c r="B13" s="29">
        <v>2004</v>
      </c>
      <c r="C13" s="29"/>
      <c r="D13" s="2"/>
      <c r="E13" s="29"/>
      <c r="F13" s="29"/>
      <c r="G13" s="29"/>
      <c r="H13" s="29"/>
      <c r="I13" s="29"/>
      <c r="J13" s="29"/>
      <c r="K13" s="29"/>
      <c r="L13" s="29"/>
      <c r="M13" s="29"/>
      <c r="N13" s="36"/>
      <c r="O13" s="23"/>
      <c r="P13" s="37"/>
      <c r="Q13" s="29"/>
      <c r="R13" s="30"/>
      <c r="S13" s="29"/>
      <c r="T13" s="29"/>
      <c r="U13" s="29"/>
      <c r="V13" s="23"/>
      <c r="W13" s="35"/>
      <c r="X13" s="31"/>
      <c r="Y13" s="35"/>
      <c r="Z13" s="35"/>
      <c r="AA13" s="35"/>
      <c r="AB13" s="35"/>
      <c r="AC13" s="23"/>
      <c r="AD13" s="29"/>
      <c r="AE13" s="37"/>
      <c r="AF13" s="38"/>
      <c r="AG13" s="30"/>
      <c r="AH13" s="32"/>
      <c r="AI13" s="29"/>
      <c r="AJ13" s="9"/>
    </row>
    <row r="14" spans="1:36" s="22" customFormat="1" ht="15" customHeight="1" x14ac:dyDescent="0.2">
      <c r="A14" s="9"/>
      <c r="B14" s="39">
        <v>2005</v>
      </c>
      <c r="C14" s="39" t="s">
        <v>41</v>
      </c>
      <c r="D14" s="40" t="s">
        <v>39</v>
      </c>
      <c r="E14" s="39"/>
      <c r="F14" s="41" t="s">
        <v>38</v>
      </c>
      <c r="G14" s="39"/>
      <c r="H14" s="39"/>
      <c r="I14" s="39"/>
      <c r="J14" s="39"/>
      <c r="K14" s="39"/>
      <c r="L14" s="39"/>
      <c r="M14" s="39"/>
      <c r="N14" s="42"/>
      <c r="O14" s="23"/>
      <c r="P14" s="37"/>
      <c r="Q14" s="29"/>
      <c r="R14" s="30"/>
      <c r="S14" s="29"/>
      <c r="T14" s="29"/>
      <c r="U14" s="29"/>
      <c r="V14" s="23"/>
      <c r="W14" s="35"/>
      <c r="X14" s="31"/>
      <c r="Y14" s="35"/>
      <c r="Z14" s="35"/>
      <c r="AA14" s="35"/>
      <c r="AB14" s="35"/>
      <c r="AC14" s="23"/>
      <c r="AD14" s="29"/>
      <c r="AE14" s="37"/>
      <c r="AF14" s="38"/>
      <c r="AG14" s="30"/>
      <c r="AH14" s="32"/>
      <c r="AI14" s="29"/>
      <c r="AJ14" s="9"/>
    </row>
    <row r="15" spans="1:36" s="22" customFormat="1" ht="15" customHeight="1" x14ac:dyDescent="0.2">
      <c r="A15" s="9"/>
      <c r="B15" s="39">
        <v>2006</v>
      </c>
      <c r="C15" s="39" t="s">
        <v>35</v>
      </c>
      <c r="D15" s="40" t="s">
        <v>39</v>
      </c>
      <c r="E15" s="39"/>
      <c r="F15" s="41" t="s">
        <v>38</v>
      </c>
      <c r="G15" s="39"/>
      <c r="H15" s="39"/>
      <c r="I15" s="39"/>
      <c r="J15" s="39"/>
      <c r="K15" s="39"/>
      <c r="L15" s="39"/>
      <c r="M15" s="39"/>
      <c r="N15" s="42"/>
      <c r="O15" s="23"/>
      <c r="P15" s="37"/>
      <c r="Q15" s="29"/>
      <c r="R15" s="30"/>
      <c r="S15" s="29"/>
      <c r="T15" s="29"/>
      <c r="U15" s="29"/>
      <c r="V15" s="23"/>
      <c r="W15" s="35"/>
      <c r="X15" s="31"/>
      <c r="Y15" s="35"/>
      <c r="Z15" s="35"/>
      <c r="AA15" s="35"/>
      <c r="AB15" s="35"/>
      <c r="AC15" s="23"/>
      <c r="AD15" s="29"/>
      <c r="AE15" s="37"/>
      <c r="AF15" s="38"/>
      <c r="AG15" s="30"/>
      <c r="AH15" s="32"/>
      <c r="AI15" s="29"/>
      <c r="AJ15" s="9"/>
    </row>
    <row r="16" spans="1:36" s="22" customFormat="1" ht="15" customHeight="1" x14ac:dyDescent="0.2">
      <c r="A16" s="9"/>
      <c r="B16" s="39">
        <v>2007</v>
      </c>
      <c r="C16" s="39" t="s">
        <v>35</v>
      </c>
      <c r="D16" s="40" t="s">
        <v>39</v>
      </c>
      <c r="E16" s="39"/>
      <c r="F16" s="41" t="s">
        <v>38</v>
      </c>
      <c r="G16" s="39"/>
      <c r="H16" s="39"/>
      <c r="I16" s="39"/>
      <c r="J16" s="39"/>
      <c r="K16" s="39"/>
      <c r="L16" s="39"/>
      <c r="M16" s="39"/>
      <c r="N16" s="42"/>
      <c r="O16" s="23"/>
      <c r="P16" s="37"/>
      <c r="Q16" s="29"/>
      <c r="R16" s="30"/>
      <c r="S16" s="29"/>
      <c r="T16" s="29"/>
      <c r="U16" s="29"/>
      <c r="V16" s="23"/>
      <c r="W16" s="35"/>
      <c r="X16" s="31"/>
      <c r="Y16" s="35"/>
      <c r="Z16" s="35"/>
      <c r="AA16" s="35"/>
      <c r="AB16" s="35"/>
      <c r="AC16" s="23"/>
      <c r="AD16" s="29"/>
      <c r="AE16" s="37"/>
      <c r="AF16" s="38"/>
      <c r="AG16" s="30"/>
      <c r="AH16" s="32"/>
      <c r="AI16" s="29"/>
      <c r="AJ16" s="9"/>
    </row>
    <row r="17" spans="1:37" s="22" customFormat="1" ht="15" customHeight="1" x14ac:dyDescent="0.2">
      <c r="A17" s="9"/>
      <c r="B17" s="39">
        <v>2008</v>
      </c>
      <c r="C17" s="39" t="s">
        <v>42</v>
      </c>
      <c r="D17" s="40" t="s">
        <v>39</v>
      </c>
      <c r="E17" s="39"/>
      <c r="F17" s="41" t="s">
        <v>38</v>
      </c>
      <c r="G17" s="39"/>
      <c r="H17" s="39"/>
      <c r="I17" s="39"/>
      <c r="J17" s="39"/>
      <c r="K17" s="39"/>
      <c r="L17" s="39"/>
      <c r="M17" s="39"/>
      <c r="N17" s="42"/>
      <c r="O17" s="23"/>
      <c r="P17" s="37"/>
      <c r="Q17" s="29"/>
      <c r="R17" s="30"/>
      <c r="S17" s="29"/>
      <c r="T17" s="29"/>
      <c r="U17" s="29"/>
      <c r="V17" s="23"/>
      <c r="W17" s="35"/>
      <c r="X17" s="31"/>
      <c r="Y17" s="35"/>
      <c r="Z17" s="35"/>
      <c r="AA17" s="35"/>
      <c r="AB17" s="35"/>
      <c r="AC17" s="23"/>
      <c r="AD17" s="29"/>
      <c r="AE17" s="37"/>
      <c r="AF17" s="38"/>
      <c r="AG17" s="30"/>
      <c r="AH17" s="32"/>
      <c r="AI17" s="29"/>
      <c r="AJ17" s="9"/>
    </row>
    <row r="18" spans="1:37" s="22" customFormat="1" ht="15" customHeight="1" x14ac:dyDescent="0.2">
      <c r="A18" s="9"/>
      <c r="B18" s="39">
        <v>2009</v>
      </c>
      <c r="C18" s="39" t="s">
        <v>35</v>
      </c>
      <c r="D18" s="40" t="s">
        <v>39</v>
      </c>
      <c r="E18" s="39"/>
      <c r="F18" s="41" t="s">
        <v>38</v>
      </c>
      <c r="G18" s="39"/>
      <c r="H18" s="39"/>
      <c r="I18" s="39"/>
      <c r="J18" s="39"/>
      <c r="K18" s="39"/>
      <c r="L18" s="39"/>
      <c r="M18" s="39"/>
      <c r="N18" s="42"/>
      <c r="O18" s="23"/>
      <c r="P18" s="37"/>
      <c r="Q18" s="29"/>
      <c r="R18" s="30"/>
      <c r="S18" s="29"/>
      <c r="T18" s="29"/>
      <c r="U18" s="29"/>
      <c r="V18" s="23"/>
      <c r="W18" s="35"/>
      <c r="X18" s="31"/>
      <c r="Y18" s="35"/>
      <c r="Z18" s="35"/>
      <c r="AA18" s="35"/>
      <c r="AB18" s="35"/>
      <c r="AC18" s="23"/>
      <c r="AD18" s="29"/>
      <c r="AE18" s="37"/>
      <c r="AF18" s="38"/>
      <c r="AG18" s="30"/>
      <c r="AH18" s="32"/>
      <c r="AI18" s="29"/>
      <c r="AJ18" s="9"/>
    </row>
    <row r="19" spans="1:37" s="22" customFormat="1" ht="15" customHeight="1" x14ac:dyDescent="0.2">
      <c r="A19" s="1"/>
      <c r="B19" s="16" t="s">
        <v>7</v>
      </c>
      <c r="C19" s="17"/>
      <c r="D19" s="15"/>
      <c r="E19" s="18">
        <f t="shared" ref="E19:M19" si="0">SUM(E6:E18)</f>
        <v>0</v>
      </c>
      <c r="F19" s="18">
        <f t="shared" si="0"/>
        <v>0</v>
      </c>
      <c r="G19" s="18">
        <f t="shared" si="0"/>
        <v>0</v>
      </c>
      <c r="H19" s="18">
        <f t="shared" si="0"/>
        <v>0</v>
      </c>
      <c r="I19" s="18">
        <f t="shared" si="0"/>
        <v>0</v>
      </c>
      <c r="J19" s="18">
        <f t="shared" si="0"/>
        <v>0</v>
      </c>
      <c r="K19" s="18">
        <f t="shared" si="0"/>
        <v>0</v>
      </c>
      <c r="L19" s="18">
        <f t="shared" si="0"/>
        <v>0</v>
      </c>
      <c r="M19" s="18">
        <f t="shared" si="0"/>
        <v>0</v>
      </c>
      <c r="N19" s="43"/>
      <c r="O19" s="23"/>
      <c r="P19" s="18">
        <f t="shared" ref="P19:AI19" si="1">SUM(P6:P18)</f>
        <v>0</v>
      </c>
      <c r="Q19" s="18">
        <f t="shared" si="1"/>
        <v>0</v>
      </c>
      <c r="R19" s="18">
        <f t="shared" si="1"/>
        <v>0</v>
      </c>
      <c r="S19" s="18">
        <f t="shared" si="1"/>
        <v>0</v>
      </c>
      <c r="T19" s="18">
        <f t="shared" si="1"/>
        <v>0</v>
      </c>
      <c r="U19" s="18"/>
      <c r="V19" s="23"/>
      <c r="W19" s="18">
        <f t="shared" si="1"/>
        <v>7</v>
      </c>
      <c r="X19" s="15">
        <f t="shared" si="1"/>
        <v>1</v>
      </c>
      <c r="Y19" s="18">
        <f t="shared" si="1"/>
        <v>8</v>
      </c>
      <c r="Z19" s="18">
        <f t="shared" si="1"/>
        <v>6</v>
      </c>
      <c r="AA19" s="18">
        <f t="shared" si="1"/>
        <v>23</v>
      </c>
      <c r="AB19" s="78">
        <v>0.45100000000000001</v>
      </c>
      <c r="AC19" s="23"/>
      <c r="AD19" s="18">
        <f t="shared" si="1"/>
        <v>0</v>
      </c>
      <c r="AE19" s="18">
        <f t="shared" si="1"/>
        <v>0</v>
      </c>
      <c r="AF19" s="18">
        <f t="shared" si="1"/>
        <v>0</v>
      </c>
      <c r="AG19" s="18">
        <f t="shared" si="1"/>
        <v>0</v>
      </c>
      <c r="AH19" s="18">
        <f t="shared" si="1"/>
        <v>0</v>
      </c>
      <c r="AI19" s="18">
        <f t="shared" si="1"/>
        <v>0</v>
      </c>
      <c r="AJ19" s="9"/>
    </row>
    <row r="20" spans="1:37" ht="15" customHeight="1" x14ac:dyDescent="0.2">
      <c r="A20" s="9"/>
      <c r="B20" s="2" t="s">
        <v>2</v>
      </c>
      <c r="C20" s="32"/>
      <c r="D20" s="44">
        <f>SUM(F19:H19)+((I19-F19-G19)/3)+(E19/3)+(AD19*25)+(AE19*25)+(AF19*10)+(AG19*25)+(AH19*20)+(AI19*15)</f>
        <v>0</v>
      </c>
      <c r="E20" s="45"/>
      <c r="F20" s="45"/>
      <c r="G20" s="45"/>
      <c r="H20" s="45"/>
      <c r="I20" s="45"/>
      <c r="J20" s="45"/>
      <c r="K20" s="45"/>
      <c r="L20" s="45"/>
      <c r="M20" s="45"/>
      <c r="N20" s="46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7"/>
      <c r="AI20" s="45"/>
      <c r="AJ20" s="9"/>
    </row>
    <row r="21" spans="1:37" s="22" customFormat="1" ht="15" customHeight="1" x14ac:dyDescent="0.25">
      <c r="A21" s="9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6"/>
      <c r="O21" s="28"/>
      <c r="P21" s="45"/>
      <c r="Q21" s="48"/>
      <c r="R21" s="45"/>
      <c r="S21" s="45"/>
      <c r="T21" s="45"/>
      <c r="U21" s="45"/>
      <c r="V21" s="28"/>
      <c r="W21" s="45"/>
      <c r="X21" s="45"/>
      <c r="Y21" s="45"/>
      <c r="Z21" s="45"/>
      <c r="AA21" s="45"/>
      <c r="AB21" s="45"/>
      <c r="AC21" s="28"/>
      <c r="AD21" s="45"/>
      <c r="AE21" s="45"/>
      <c r="AF21" s="45"/>
      <c r="AG21" s="45"/>
      <c r="AH21" s="45"/>
      <c r="AI21" s="45"/>
      <c r="AJ21" s="9"/>
    </row>
    <row r="22" spans="1:37" ht="15" customHeight="1" x14ac:dyDescent="0.25">
      <c r="A22" s="9"/>
      <c r="B22" s="21" t="s">
        <v>25</v>
      </c>
      <c r="C22" s="49"/>
      <c r="D22" s="49"/>
      <c r="E22" s="18" t="s">
        <v>3</v>
      </c>
      <c r="F22" s="18" t="s">
        <v>8</v>
      </c>
      <c r="G22" s="15" t="s">
        <v>5</v>
      </c>
      <c r="H22" s="18" t="s">
        <v>6</v>
      </c>
      <c r="I22" s="18" t="s">
        <v>17</v>
      </c>
      <c r="J22" s="45"/>
      <c r="K22" s="18" t="s">
        <v>27</v>
      </c>
      <c r="L22" s="18" t="s">
        <v>28</v>
      </c>
      <c r="M22" s="18" t="s">
        <v>29</v>
      </c>
      <c r="N22" s="18" t="s">
        <v>22</v>
      </c>
      <c r="O22" s="23"/>
      <c r="P22" s="50" t="s">
        <v>30</v>
      </c>
      <c r="Q22" s="12"/>
      <c r="R22" s="12"/>
      <c r="S22" s="12"/>
      <c r="T22" s="51"/>
      <c r="U22" s="51"/>
      <c r="V22" s="51"/>
      <c r="W22" s="51"/>
      <c r="X22" s="51"/>
      <c r="Y22" s="51"/>
      <c r="Z22" s="51"/>
      <c r="AA22" s="12"/>
      <c r="AB22" s="12"/>
      <c r="AC22" s="51"/>
      <c r="AD22" s="12"/>
      <c r="AE22" s="12"/>
      <c r="AF22" s="12"/>
      <c r="AG22" s="12"/>
      <c r="AH22" s="12"/>
      <c r="AI22" s="52"/>
      <c r="AJ22" s="9"/>
      <c r="AK22" s="45"/>
    </row>
    <row r="23" spans="1:37" ht="15" customHeight="1" x14ac:dyDescent="0.2">
      <c r="A23" s="9"/>
      <c r="B23" s="50" t="s">
        <v>13</v>
      </c>
      <c r="C23" s="12"/>
      <c r="D23" s="52"/>
      <c r="E23" s="29"/>
      <c r="F23" s="29"/>
      <c r="G23" s="29"/>
      <c r="H23" s="29"/>
      <c r="I23" s="29"/>
      <c r="J23" s="45"/>
      <c r="K23" s="53"/>
      <c r="L23" s="53"/>
      <c r="M23" s="53"/>
      <c r="N23" s="54"/>
      <c r="O23" s="23"/>
      <c r="P23" s="96" t="s">
        <v>9</v>
      </c>
      <c r="Q23" s="112"/>
      <c r="R23" s="97" t="s">
        <v>43</v>
      </c>
      <c r="S23" s="97"/>
      <c r="T23" s="97"/>
      <c r="U23" s="97"/>
      <c r="V23" s="97"/>
      <c r="W23" s="97"/>
      <c r="X23" s="97"/>
      <c r="Y23" s="97"/>
      <c r="Z23" s="97"/>
      <c r="AA23" s="113" t="s">
        <v>11</v>
      </c>
      <c r="AB23" s="97"/>
      <c r="AC23" s="97"/>
      <c r="AD23" s="114" t="s">
        <v>44</v>
      </c>
      <c r="AE23" s="97"/>
      <c r="AF23" s="97"/>
      <c r="AG23" s="113" t="s">
        <v>72</v>
      </c>
      <c r="AH23" s="113"/>
      <c r="AI23" s="98"/>
      <c r="AJ23" s="9"/>
      <c r="AK23" s="45"/>
    </row>
    <row r="24" spans="1:37" ht="15" customHeight="1" x14ac:dyDescent="0.2">
      <c r="A24" s="9"/>
      <c r="B24" s="55" t="s">
        <v>15</v>
      </c>
      <c r="C24" s="56"/>
      <c r="D24" s="57"/>
      <c r="E24" s="29"/>
      <c r="F24" s="29"/>
      <c r="G24" s="29"/>
      <c r="H24" s="29"/>
      <c r="I24" s="29"/>
      <c r="J24" s="45"/>
      <c r="K24" s="53"/>
      <c r="L24" s="53"/>
      <c r="M24" s="53"/>
      <c r="N24" s="54"/>
      <c r="O24" s="23"/>
      <c r="P24" s="115" t="s">
        <v>61</v>
      </c>
      <c r="Q24" s="116"/>
      <c r="R24" s="117" t="s">
        <v>45</v>
      </c>
      <c r="S24" s="117"/>
      <c r="T24" s="117"/>
      <c r="U24" s="117"/>
      <c r="V24" s="117"/>
      <c r="W24" s="117"/>
      <c r="X24" s="117"/>
      <c r="Y24" s="117"/>
      <c r="Z24" s="117"/>
      <c r="AA24" s="118" t="s">
        <v>46</v>
      </c>
      <c r="AB24" s="117"/>
      <c r="AC24" s="117"/>
      <c r="AD24" s="119" t="s">
        <v>47</v>
      </c>
      <c r="AE24" s="117"/>
      <c r="AF24" s="117"/>
      <c r="AG24" s="118" t="s">
        <v>72</v>
      </c>
      <c r="AH24" s="118"/>
      <c r="AI24" s="120"/>
      <c r="AJ24" s="9"/>
      <c r="AK24" s="45"/>
    </row>
    <row r="25" spans="1:37" ht="15" customHeight="1" x14ac:dyDescent="0.2">
      <c r="A25" s="9"/>
      <c r="B25" s="58" t="s">
        <v>16</v>
      </c>
      <c r="C25" s="59"/>
      <c r="D25" s="60"/>
      <c r="E25" s="35">
        <f>SUM(W19)</f>
        <v>7</v>
      </c>
      <c r="F25" s="35">
        <f>SUM(X19)</f>
        <v>1</v>
      </c>
      <c r="G25" s="35">
        <f>SUM(Y19)</f>
        <v>8</v>
      </c>
      <c r="H25" s="35">
        <f>SUM(Z19)</f>
        <v>6</v>
      </c>
      <c r="I25" s="35">
        <f>SUM(AA19)</f>
        <v>23</v>
      </c>
      <c r="J25" s="45"/>
      <c r="K25" s="61">
        <f>PRODUCT((F25+G25)/E25)</f>
        <v>1.2857142857142858</v>
      </c>
      <c r="L25" s="61">
        <f>PRODUCT(H25/E25)</f>
        <v>0.8571428571428571</v>
      </c>
      <c r="M25" s="61">
        <f>PRODUCT(I25/E25)</f>
        <v>3.2857142857142856</v>
      </c>
      <c r="N25" s="62">
        <v>0.45100000000000001</v>
      </c>
      <c r="O25" s="23"/>
      <c r="P25" s="115" t="s">
        <v>62</v>
      </c>
      <c r="Q25" s="116"/>
      <c r="R25" s="117" t="s">
        <v>45</v>
      </c>
      <c r="S25" s="117"/>
      <c r="T25" s="117"/>
      <c r="U25" s="117"/>
      <c r="V25" s="117"/>
      <c r="W25" s="117"/>
      <c r="X25" s="117"/>
      <c r="Y25" s="117"/>
      <c r="Z25" s="117"/>
      <c r="AA25" s="118" t="s">
        <v>46</v>
      </c>
      <c r="AB25" s="117"/>
      <c r="AC25" s="117"/>
      <c r="AD25" s="119" t="s">
        <v>47</v>
      </c>
      <c r="AE25" s="117"/>
      <c r="AF25" s="117"/>
      <c r="AG25" s="118" t="s">
        <v>72</v>
      </c>
      <c r="AH25" s="118"/>
      <c r="AI25" s="120"/>
      <c r="AJ25" s="9"/>
      <c r="AK25" s="45"/>
    </row>
    <row r="26" spans="1:37" ht="15" customHeight="1" x14ac:dyDescent="0.2">
      <c r="A26" s="9"/>
      <c r="B26" s="63" t="s">
        <v>26</v>
      </c>
      <c r="C26" s="64"/>
      <c r="D26" s="65"/>
      <c r="E26" s="18">
        <f>SUM(E23:E25)</f>
        <v>7</v>
      </c>
      <c r="F26" s="18">
        <f>SUM(F23:F25)</f>
        <v>1</v>
      </c>
      <c r="G26" s="18">
        <f>SUM(G23:G25)</f>
        <v>8</v>
      </c>
      <c r="H26" s="18">
        <f>SUM(H23:H25)</f>
        <v>6</v>
      </c>
      <c r="I26" s="18">
        <f>SUM(I23:I25)</f>
        <v>23</v>
      </c>
      <c r="J26" s="45"/>
      <c r="K26" s="66">
        <f>PRODUCT((F26+G26)/E26)</f>
        <v>1.2857142857142858</v>
      </c>
      <c r="L26" s="66">
        <f>PRODUCT(H26/E26)</f>
        <v>0.8571428571428571</v>
      </c>
      <c r="M26" s="66">
        <f>PRODUCT(I26/E26)</f>
        <v>3.2857142857142856</v>
      </c>
      <c r="N26" s="43">
        <v>0.45100000000000001</v>
      </c>
      <c r="O26" s="23"/>
      <c r="P26" s="121" t="s">
        <v>10</v>
      </c>
      <c r="Q26" s="122"/>
      <c r="R26" s="123" t="s">
        <v>45</v>
      </c>
      <c r="S26" s="123"/>
      <c r="T26" s="123"/>
      <c r="U26" s="123"/>
      <c r="V26" s="123"/>
      <c r="W26" s="123"/>
      <c r="X26" s="123"/>
      <c r="Y26" s="123"/>
      <c r="Z26" s="123"/>
      <c r="AA26" s="124" t="s">
        <v>46</v>
      </c>
      <c r="AB26" s="123"/>
      <c r="AC26" s="123"/>
      <c r="AD26" s="125" t="s">
        <v>47</v>
      </c>
      <c r="AE26" s="123"/>
      <c r="AF26" s="123"/>
      <c r="AG26" s="124" t="s">
        <v>72</v>
      </c>
      <c r="AH26" s="124"/>
      <c r="AI26" s="126"/>
      <c r="AJ26" s="9"/>
      <c r="AK26" s="45"/>
    </row>
    <row r="27" spans="1:37" ht="15" customHeight="1" x14ac:dyDescent="0.25">
      <c r="A27" s="9"/>
      <c r="B27" s="47"/>
      <c r="C27" s="47"/>
      <c r="D27" s="47"/>
      <c r="E27" s="47"/>
      <c r="F27" s="47"/>
      <c r="G27" s="47"/>
      <c r="H27" s="47"/>
      <c r="I27" s="47"/>
      <c r="J27" s="45"/>
      <c r="K27" s="47"/>
      <c r="L27" s="47"/>
      <c r="M27" s="47"/>
      <c r="N27" s="46"/>
      <c r="O27" s="23"/>
      <c r="P27" s="45"/>
      <c r="Q27" s="48"/>
      <c r="R27" s="45"/>
      <c r="S27" s="45"/>
      <c r="T27" s="23"/>
      <c r="U27" s="23"/>
      <c r="V27" s="23"/>
      <c r="W27" s="23"/>
      <c r="X27" s="67"/>
      <c r="Y27" s="45"/>
      <c r="Z27" s="45"/>
      <c r="AA27" s="45"/>
      <c r="AB27" s="45"/>
      <c r="AC27" s="23"/>
      <c r="AD27" s="45"/>
      <c r="AE27" s="45"/>
      <c r="AF27" s="45"/>
      <c r="AG27" s="45"/>
      <c r="AH27" s="45"/>
      <c r="AI27" s="45"/>
      <c r="AJ27" s="9"/>
      <c r="AK27" s="23"/>
    </row>
    <row r="28" spans="1:37" ht="15" customHeight="1" x14ac:dyDescent="0.25">
      <c r="A28" s="9"/>
      <c r="B28" s="45" t="s">
        <v>52</v>
      </c>
      <c r="C28" s="45"/>
      <c r="D28" s="45" t="s">
        <v>53</v>
      </c>
      <c r="E28" s="45"/>
      <c r="F28" s="45"/>
      <c r="G28" s="45"/>
      <c r="H28" s="45"/>
      <c r="I28" s="45"/>
      <c r="J28" s="45"/>
      <c r="K28" s="45"/>
      <c r="L28" s="45"/>
      <c r="M28" s="45"/>
      <c r="N28" s="46"/>
      <c r="O28" s="23"/>
      <c r="P28" s="45"/>
      <c r="Q28" s="48"/>
      <c r="R28" s="45"/>
      <c r="S28" s="45"/>
      <c r="T28" s="23"/>
      <c r="U28" s="23"/>
      <c r="V28" s="23"/>
      <c r="W28" s="23"/>
      <c r="X28" s="67"/>
      <c r="Y28" s="45"/>
      <c r="Z28" s="45"/>
      <c r="AA28" s="45"/>
      <c r="AB28" s="45"/>
      <c r="AC28" s="23"/>
      <c r="AD28" s="45"/>
      <c r="AE28" s="45"/>
      <c r="AF28" s="45"/>
      <c r="AG28" s="45"/>
      <c r="AH28" s="45"/>
      <c r="AI28" s="45"/>
      <c r="AJ28" s="9"/>
    </row>
    <row r="29" spans="1:37" ht="15" customHeight="1" x14ac:dyDescent="0.25">
      <c r="A29" s="9"/>
      <c r="B29" s="45"/>
      <c r="C29" s="45"/>
      <c r="D29" s="45" t="s">
        <v>54</v>
      </c>
      <c r="E29" s="45"/>
      <c r="F29" s="45"/>
      <c r="G29" s="45"/>
      <c r="H29" s="45"/>
      <c r="I29" s="45"/>
      <c r="J29" s="45"/>
      <c r="K29" s="45"/>
      <c r="L29" s="45"/>
      <c r="M29" s="45"/>
      <c r="N29" s="48"/>
      <c r="O29" s="23"/>
      <c r="P29" s="45"/>
      <c r="Q29" s="48"/>
      <c r="R29" s="45"/>
      <c r="S29" s="45"/>
      <c r="T29" s="23"/>
      <c r="U29" s="23"/>
      <c r="V29" s="23"/>
      <c r="W29" s="23"/>
      <c r="X29" s="67"/>
      <c r="Y29" s="45"/>
      <c r="Z29" s="45"/>
      <c r="AA29" s="45"/>
      <c r="AB29" s="45"/>
      <c r="AC29" s="23"/>
      <c r="AD29" s="45"/>
      <c r="AE29" s="45"/>
      <c r="AF29" s="45"/>
      <c r="AG29" s="45"/>
      <c r="AH29" s="45"/>
      <c r="AI29" s="45"/>
      <c r="AJ29" s="9"/>
    </row>
    <row r="30" spans="1:37" ht="15" customHeight="1" x14ac:dyDescent="0.25">
      <c r="A30" s="9"/>
      <c r="B30" s="45"/>
      <c r="C30" s="45"/>
      <c r="D30" s="45" t="s">
        <v>55</v>
      </c>
      <c r="E30" s="45"/>
      <c r="F30" s="45"/>
      <c r="G30" s="45"/>
      <c r="H30" s="45"/>
      <c r="I30" s="45"/>
      <c r="J30" s="45"/>
      <c r="K30" s="45"/>
      <c r="L30" s="45"/>
      <c r="M30" s="45"/>
      <c r="N30" s="48"/>
      <c r="O30" s="23"/>
      <c r="P30" s="45"/>
      <c r="Q30" s="48"/>
      <c r="R30" s="45"/>
      <c r="S30" s="45"/>
      <c r="T30" s="23"/>
      <c r="U30" s="23"/>
      <c r="V30" s="23"/>
      <c r="W30" s="23"/>
      <c r="X30" s="67"/>
      <c r="Y30" s="45"/>
      <c r="Z30" s="45"/>
      <c r="AA30" s="45"/>
      <c r="AB30" s="45"/>
      <c r="AC30" s="23"/>
      <c r="AD30" s="45"/>
      <c r="AE30" s="45"/>
      <c r="AF30" s="45"/>
      <c r="AG30" s="45"/>
      <c r="AH30" s="45"/>
      <c r="AI30" s="45"/>
      <c r="AJ30" s="9"/>
    </row>
    <row r="31" spans="1:37" ht="15" customHeight="1" x14ac:dyDescent="0.25">
      <c r="A31" s="9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8"/>
      <c r="O31" s="23"/>
      <c r="P31" s="45"/>
      <c r="Q31" s="48"/>
      <c r="R31" s="45"/>
      <c r="S31" s="45"/>
      <c r="T31" s="23"/>
      <c r="U31" s="23"/>
      <c r="V31" s="23"/>
      <c r="W31" s="23"/>
      <c r="X31" s="67"/>
      <c r="Y31" s="45"/>
      <c r="Z31" s="45"/>
      <c r="AA31" s="45"/>
      <c r="AB31" s="45"/>
      <c r="AC31" s="23"/>
      <c r="AD31" s="45"/>
      <c r="AE31" s="45"/>
      <c r="AF31" s="45"/>
      <c r="AG31" s="45"/>
      <c r="AH31" s="45"/>
      <c r="AI31" s="45"/>
    </row>
    <row r="32" spans="1:37" ht="15" customHeight="1" x14ac:dyDescent="0.25">
      <c r="A32" s="9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23"/>
      <c r="P32" s="45"/>
      <c r="Q32" s="48"/>
      <c r="R32" s="45"/>
      <c r="S32" s="45"/>
      <c r="T32" s="23"/>
      <c r="U32" s="23"/>
      <c r="V32" s="23"/>
      <c r="W32" s="23"/>
      <c r="X32" s="67"/>
      <c r="Y32" s="67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ht="15" customHeight="1" x14ac:dyDescent="0.25">
      <c r="A33" s="9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23"/>
      <c r="P33" s="45"/>
      <c r="Q33" s="48"/>
      <c r="R33" s="45"/>
      <c r="S33" s="45"/>
      <c r="T33" s="23"/>
      <c r="U33" s="23"/>
      <c r="V33" s="23"/>
      <c r="W33" s="23"/>
      <c r="X33" s="67"/>
      <c r="Y33" s="67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ht="15" customHeight="1" x14ac:dyDescent="0.25">
      <c r="A34" s="9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23"/>
      <c r="P34" s="45"/>
      <c r="Q34" s="48"/>
      <c r="R34" s="45"/>
      <c r="S34" s="45"/>
      <c r="T34" s="23"/>
      <c r="U34" s="23"/>
      <c r="V34" s="23"/>
      <c r="W34" s="23"/>
      <c r="X34" s="67"/>
      <c r="Y34" s="67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ht="15" customHeight="1" x14ac:dyDescent="0.25">
      <c r="A35" s="9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23"/>
      <c r="P35" s="45"/>
      <c r="Q35" s="48"/>
      <c r="R35" s="45"/>
      <c r="S35" s="45"/>
      <c r="T35" s="23"/>
      <c r="U35" s="23"/>
      <c r="V35" s="23"/>
      <c r="W35" s="23"/>
      <c r="X35" s="67"/>
      <c r="Y35" s="67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ht="15" customHeight="1" x14ac:dyDescent="0.25">
      <c r="A36" s="9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23"/>
      <c r="P36" s="45"/>
      <c r="Q36" s="48"/>
      <c r="R36" s="45"/>
      <c r="S36" s="45"/>
      <c r="T36" s="23"/>
      <c r="U36" s="23"/>
      <c r="V36" s="23"/>
      <c r="W36" s="23"/>
      <c r="X36" s="67"/>
      <c r="Y36" s="67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ht="15" customHeight="1" x14ac:dyDescent="0.25">
      <c r="A37" s="9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23"/>
      <c r="P37" s="45"/>
      <c r="Q37" s="48"/>
      <c r="R37" s="45"/>
      <c r="S37" s="45"/>
      <c r="T37" s="23"/>
      <c r="U37" s="23"/>
      <c r="V37" s="23"/>
      <c r="W37" s="23"/>
      <c r="X37" s="67"/>
      <c r="Y37" s="67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5" customHeight="1" x14ac:dyDescent="0.25">
      <c r="A38" s="9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23"/>
      <c r="P38" s="45"/>
      <c r="Q38" s="48"/>
      <c r="R38" s="45"/>
      <c r="S38" s="45"/>
      <c r="T38" s="23"/>
      <c r="U38" s="23"/>
      <c r="V38" s="23"/>
      <c r="W38" s="23"/>
      <c r="X38" s="67"/>
      <c r="Y38" s="67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5" customHeight="1" x14ac:dyDescent="0.25">
      <c r="A39" s="9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23"/>
      <c r="P39" s="45"/>
      <c r="Q39" s="48"/>
      <c r="R39" s="45"/>
      <c r="S39" s="45"/>
      <c r="T39" s="23"/>
      <c r="U39" s="23"/>
      <c r="V39" s="23"/>
      <c r="W39" s="23"/>
      <c r="X39" s="67"/>
      <c r="Y39" s="67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5" customHeight="1" x14ac:dyDescent="0.25">
      <c r="A40" s="9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23"/>
      <c r="P40" s="45"/>
      <c r="Q40" s="48"/>
      <c r="R40" s="45"/>
      <c r="S40" s="45"/>
      <c r="T40" s="23"/>
      <c r="U40" s="23"/>
      <c r="V40" s="23"/>
      <c r="W40" s="23"/>
      <c r="X40" s="67"/>
      <c r="Y40" s="67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5" customHeight="1" x14ac:dyDescent="0.25">
      <c r="A41" s="9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23"/>
      <c r="P41" s="45"/>
      <c r="Q41" s="48"/>
      <c r="R41" s="45"/>
      <c r="S41" s="45"/>
      <c r="T41" s="23"/>
      <c r="U41" s="23"/>
      <c r="V41" s="23"/>
      <c r="W41" s="23"/>
      <c r="X41" s="67"/>
      <c r="Y41" s="67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5" customHeight="1" x14ac:dyDescent="0.25">
      <c r="A42" s="9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23"/>
      <c r="P42" s="45"/>
      <c r="Q42" s="48"/>
      <c r="R42" s="45"/>
      <c r="S42" s="45"/>
      <c r="T42" s="23"/>
      <c r="U42" s="23"/>
      <c r="V42" s="23"/>
      <c r="W42" s="23"/>
      <c r="X42" s="67"/>
      <c r="Y42" s="67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5" customHeight="1" x14ac:dyDescent="0.25">
      <c r="A43" s="9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23"/>
      <c r="P43" s="45"/>
      <c r="Q43" s="48"/>
      <c r="R43" s="45"/>
      <c r="S43" s="45"/>
      <c r="T43" s="23"/>
      <c r="U43" s="23"/>
      <c r="V43" s="23"/>
      <c r="W43" s="23"/>
      <c r="X43" s="67"/>
      <c r="Y43" s="67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5" customHeight="1" x14ac:dyDescent="0.25">
      <c r="A44" s="9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23"/>
      <c r="P44" s="45"/>
      <c r="Q44" s="48"/>
      <c r="R44" s="45"/>
      <c r="S44" s="45"/>
      <c r="T44" s="23"/>
      <c r="U44" s="23"/>
      <c r="V44" s="23"/>
      <c r="W44" s="23"/>
      <c r="X44" s="67"/>
      <c r="Y44" s="67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5" customHeight="1" x14ac:dyDescent="0.25">
      <c r="A45" s="9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23"/>
      <c r="P45" s="45"/>
      <c r="Q45" s="48"/>
      <c r="R45" s="45"/>
      <c r="S45" s="45"/>
      <c r="T45" s="23"/>
      <c r="U45" s="23"/>
      <c r="V45" s="23"/>
      <c r="W45" s="23"/>
      <c r="X45" s="67"/>
      <c r="Y45" s="67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5" customHeight="1" x14ac:dyDescent="0.25">
      <c r="A46" s="9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23"/>
      <c r="P46" s="45"/>
      <c r="Q46" s="48"/>
      <c r="R46" s="45"/>
      <c r="S46" s="45"/>
      <c r="T46" s="23"/>
      <c r="U46" s="23"/>
      <c r="V46" s="23"/>
      <c r="W46" s="23"/>
      <c r="X46" s="67"/>
      <c r="Y46" s="67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5" customHeight="1" x14ac:dyDescent="0.25">
      <c r="A47" s="9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23"/>
      <c r="P47" s="45"/>
      <c r="Q47" s="48"/>
      <c r="R47" s="45"/>
      <c r="S47" s="45"/>
      <c r="T47" s="23"/>
      <c r="U47" s="23"/>
      <c r="V47" s="23"/>
      <c r="W47" s="23"/>
      <c r="X47" s="67"/>
      <c r="Y47" s="67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5" customHeight="1" x14ac:dyDescent="0.25">
      <c r="A48" s="9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23"/>
      <c r="P48" s="45"/>
      <c r="Q48" s="48"/>
      <c r="R48" s="45"/>
      <c r="S48" s="45"/>
      <c r="T48" s="23"/>
      <c r="U48" s="23"/>
      <c r="V48" s="23"/>
      <c r="W48" s="23"/>
      <c r="X48" s="67"/>
      <c r="Y48" s="67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5" customHeight="1" x14ac:dyDescent="0.25">
      <c r="A49" s="9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23"/>
      <c r="P49" s="45"/>
      <c r="Q49" s="48"/>
      <c r="R49" s="45"/>
      <c r="S49" s="45"/>
      <c r="T49" s="23"/>
      <c r="U49" s="23"/>
      <c r="V49" s="23"/>
      <c r="W49" s="23"/>
      <c r="X49" s="67"/>
      <c r="Y49" s="67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5" customHeight="1" x14ac:dyDescent="0.25">
      <c r="A50" s="9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23"/>
      <c r="P50" s="45"/>
      <c r="Q50" s="48"/>
      <c r="R50" s="45"/>
      <c r="S50" s="45"/>
      <c r="T50" s="23"/>
      <c r="U50" s="23"/>
      <c r="V50" s="23"/>
      <c r="W50" s="23"/>
      <c r="X50" s="67"/>
      <c r="Y50" s="67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5" customHeight="1" x14ac:dyDescent="0.25">
      <c r="A51" s="9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23"/>
      <c r="P51" s="45"/>
      <c r="Q51" s="48"/>
      <c r="R51" s="45"/>
      <c r="S51" s="45"/>
      <c r="T51" s="23"/>
      <c r="U51" s="23"/>
      <c r="V51" s="23"/>
      <c r="W51" s="23"/>
      <c r="X51" s="67"/>
      <c r="Y51" s="67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 x14ac:dyDescent="0.25">
      <c r="A52" s="9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23"/>
      <c r="P52" s="45"/>
      <c r="Q52" s="48"/>
      <c r="R52" s="45"/>
      <c r="S52" s="45"/>
      <c r="T52" s="23"/>
      <c r="U52" s="23"/>
      <c r="V52" s="23"/>
      <c r="W52" s="23"/>
      <c r="X52" s="67"/>
      <c r="Y52" s="67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5" customHeight="1" x14ac:dyDescent="0.25">
      <c r="A53" s="9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23"/>
      <c r="P53" s="45"/>
      <c r="Q53" s="48"/>
      <c r="R53" s="45"/>
      <c r="S53" s="45"/>
      <c r="T53" s="23"/>
      <c r="U53" s="23"/>
      <c r="V53" s="23"/>
      <c r="W53" s="23"/>
      <c r="X53" s="67"/>
      <c r="Y53" s="67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5" customHeight="1" x14ac:dyDescent="0.25">
      <c r="A54" s="9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23"/>
      <c r="P54" s="45"/>
      <c r="Q54" s="48"/>
      <c r="R54" s="45"/>
      <c r="S54" s="45"/>
      <c r="T54" s="23"/>
      <c r="U54" s="23"/>
      <c r="V54" s="23"/>
      <c r="W54" s="23"/>
      <c r="X54" s="67"/>
      <c r="Y54" s="67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" customHeight="1" x14ac:dyDescent="0.25">
      <c r="A55" s="9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23"/>
      <c r="P55" s="45"/>
      <c r="Q55" s="48"/>
      <c r="R55" s="45"/>
      <c r="S55" s="45"/>
      <c r="T55" s="23"/>
      <c r="U55" s="23"/>
      <c r="V55" s="23"/>
      <c r="W55" s="23"/>
      <c r="X55" s="67"/>
      <c r="Y55" s="67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5" customHeight="1" x14ac:dyDescent="0.25">
      <c r="A56" s="9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23"/>
      <c r="P56" s="45"/>
      <c r="Q56" s="48"/>
      <c r="R56" s="45"/>
      <c r="S56" s="45"/>
      <c r="T56" s="23"/>
      <c r="U56" s="23"/>
      <c r="V56" s="23"/>
      <c r="W56" s="23"/>
      <c r="X56" s="67"/>
      <c r="Y56" s="67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5" customHeight="1" x14ac:dyDescent="0.25">
      <c r="A57" s="9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23"/>
      <c r="P57" s="45"/>
      <c r="Q57" s="48"/>
      <c r="R57" s="45"/>
      <c r="S57" s="45"/>
      <c r="T57" s="23"/>
      <c r="U57" s="23"/>
      <c r="V57" s="23"/>
      <c r="W57" s="23"/>
      <c r="X57" s="67"/>
      <c r="Y57" s="67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5" customHeight="1" x14ac:dyDescent="0.25">
      <c r="A58" s="9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23"/>
      <c r="P58" s="45"/>
      <c r="Q58" s="48"/>
      <c r="R58" s="45"/>
      <c r="S58" s="45"/>
      <c r="T58" s="23"/>
      <c r="U58" s="23"/>
      <c r="V58" s="23"/>
      <c r="W58" s="23"/>
      <c r="X58" s="67"/>
      <c r="Y58" s="67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5" customHeight="1" x14ac:dyDescent="0.25">
      <c r="A59" s="9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23"/>
      <c r="P59" s="45"/>
      <c r="Q59" s="48"/>
      <c r="R59" s="45"/>
      <c r="S59" s="45"/>
      <c r="T59" s="23"/>
      <c r="U59" s="23"/>
      <c r="V59" s="23"/>
      <c r="W59" s="23"/>
      <c r="X59" s="67"/>
      <c r="Y59" s="67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5" customHeight="1" x14ac:dyDescent="0.25">
      <c r="A60" s="9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23"/>
      <c r="P60" s="45"/>
      <c r="Q60" s="48"/>
      <c r="R60" s="45"/>
      <c r="S60" s="45"/>
      <c r="T60" s="23"/>
      <c r="U60" s="23"/>
      <c r="V60" s="23"/>
      <c r="W60" s="23"/>
      <c r="X60" s="67"/>
      <c r="Y60" s="67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5" customHeight="1" x14ac:dyDescent="0.25">
      <c r="A61" s="9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23"/>
      <c r="P61" s="45"/>
      <c r="Q61" s="48"/>
      <c r="R61" s="45"/>
      <c r="S61" s="45"/>
      <c r="T61" s="23"/>
      <c r="U61" s="23"/>
      <c r="V61" s="23"/>
      <c r="W61" s="23"/>
      <c r="X61" s="67"/>
      <c r="Y61" s="67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5" customHeight="1" x14ac:dyDescent="0.25">
      <c r="A62" s="9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23"/>
      <c r="P62" s="45"/>
      <c r="Q62" s="48"/>
      <c r="R62" s="45"/>
      <c r="S62" s="45"/>
      <c r="T62" s="23"/>
      <c r="U62" s="23"/>
      <c r="V62" s="23"/>
      <c r="W62" s="23"/>
      <c r="X62" s="67"/>
      <c r="Y62" s="67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5" customHeight="1" x14ac:dyDescent="0.25">
      <c r="A63" s="9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23"/>
      <c r="P63" s="45"/>
      <c r="Q63" s="48"/>
      <c r="R63" s="45"/>
      <c r="S63" s="45"/>
      <c r="T63" s="23"/>
      <c r="U63" s="23"/>
      <c r="V63" s="23"/>
      <c r="W63" s="23"/>
      <c r="X63" s="67"/>
      <c r="Y63" s="67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5" customHeight="1" x14ac:dyDescent="0.25">
      <c r="A64" s="9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23"/>
      <c r="P64" s="45"/>
      <c r="Q64" s="48"/>
      <c r="R64" s="45"/>
      <c r="S64" s="45"/>
      <c r="T64" s="23"/>
      <c r="U64" s="23"/>
      <c r="V64" s="23"/>
      <c r="W64" s="23"/>
      <c r="X64" s="67"/>
      <c r="Y64" s="67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6" ht="15" customHeight="1" x14ac:dyDescent="0.25">
      <c r="A65" s="9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23"/>
      <c r="P65" s="45"/>
      <c r="Q65" s="48"/>
      <c r="R65" s="45"/>
      <c r="S65" s="45"/>
      <c r="T65" s="23"/>
      <c r="U65" s="23"/>
      <c r="V65" s="23"/>
      <c r="W65" s="23"/>
      <c r="X65" s="67"/>
      <c r="Y65" s="67"/>
      <c r="Z65" s="23"/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6" ht="15" customHeight="1" x14ac:dyDescent="0.25">
      <c r="A66" s="9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23"/>
      <c r="P66" s="45"/>
      <c r="Q66" s="48"/>
      <c r="R66" s="45"/>
      <c r="S66" s="45"/>
      <c r="T66" s="23"/>
      <c r="U66" s="23"/>
      <c r="V66" s="23"/>
      <c r="W66" s="23"/>
      <c r="X66" s="67"/>
      <c r="Y66" s="67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6" ht="15" customHeight="1" x14ac:dyDescent="0.25">
      <c r="A67" s="9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23"/>
      <c r="P67" s="45"/>
      <c r="Q67" s="48"/>
      <c r="R67" s="45"/>
      <c r="S67" s="45"/>
      <c r="T67" s="23"/>
      <c r="U67" s="23"/>
      <c r="V67" s="23"/>
      <c r="W67" s="23"/>
      <c r="X67" s="67"/>
      <c r="Y67" s="67"/>
      <c r="Z67" s="23"/>
      <c r="AA67" s="23"/>
      <c r="AB67" s="23"/>
      <c r="AC67" s="23"/>
      <c r="AD67" s="23"/>
      <c r="AE67" s="23"/>
      <c r="AF67" s="23"/>
      <c r="AG67" s="23"/>
      <c r="AH67" s="23"/>
      <c r="AI67" s="23"/>
    </row>
    <row r="68" spans="1:36" ht="15" customHeight="1" x14ac:dyDescent="0.25">
      <c r="A68" s="9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23"/>
      <c r="P68" s="45"/>
      <c r="Q68" s="48"/>
      <c r="R68" s="45"/>
      <c r="S68" s="45"/>
      <c r="T68" s="23"/>
      <c r="U68" s="23"/>
      <c r="V68" s="23"/>
      <c r="W68" s="23"/>
      <c r="X68" s="67"/>
      <c r="Y68" s="67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1:36" ht="15" customHeight="1" x14ac:dyDescent="0.25">
      <c r="A69" s="9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23"/>
      <c r="P69" s="45"/>
      <c r="Q69" s="48"/>
      <c r="R69" s="45"/>
      <c r="S69" s="45"/>
      <c r="T69" s="23"/>
      <c r="U69" s="23"/>
      <c r="V69" s="23"/>
      <c r="W69" s="23"/>
      <c r="X69" s="67"/>
      <c r="Y69" s="67"/>
      <c r="Z69" s="23"/>
      <c r="AA69" s="23"/>
      <c r="AB69" s="23"/>
      <c r="AC69" s="23"/>
      <c r="AD69" s="23"/>
      <c r="AE69" s="23"/>
      <c r="AF69" s="23"/>
      <c r="AG69" s="23"/>
      <c r="AH69" s="23"/>
      <c r="AI69" s="23"/>
    </row>
    <row r="70" spans="1:36" ht="15" customHeight="1" x14ac:dyDescent="0.25">
      <c r="A70" s="9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23"/>
      <c r="P70" s="45"/>
      <c r="Q70" s="48"/>
      <c r="R70" s="45"/>
      <c r="S70" s="45"/>
      <c r="T70" s="23"/>
      <c r="U70" s="23"/>
      <c r="V70" s="23"/>
      <c r="W70" s="23"/>
      <c r="X70" s="67"/>
      <c r="Y70" s="67"/>
      <c r="Z70" s="23"/>
      <c r="AA70" s="23"/>
      <c r="AB70" s="23"/>
      <c r="AC70" s="23"/>
      <c r="AD70" s="23"/>
      <c r="AE70" s="23"/>
      <c r="AF70" s="23"/>
      <c r="AG70" s="23"/>
      <c r="AH70" s="23"/>
      <c r="AI70" s="23"/>
    </row>
    <row r="71" spans="1:36" ht="15" customHeight="1" x14ac:dyDescent="0.25">
      <c r="A71" s="9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23"/>
      <c r="P71" s="45"/>
      <c r="Q71" s="48"/>
      <c r="R71" s="45"/>
      <c r="S71" s="45"/>
      <c r="T71" s="23"/>
      <c r="U71" s="23"/>
      <c r="V71" s="23"/>
      <c r="W71" s="23"/>
      <c r="X71" s="67"/>
      <c r="Y71" s="67"/>
      <c r="Z71" s="23"/>
      <c r="AA71" s="23"/>
      <c r="AB71" s="23"/>
      <c r="AC71" s="23"/>
      <c r="AD71" s="23"/>
      <c r="AE71" s="23"/>
      <c r="AF71" s="23"/>
      <c r="AG71" s="23"/>
      <c r="AH71" s="23"/>
      <c r="AI71" s="23"/>
    </row>
    <row r="72" spans="1:36" ht="15" customHeight="1" x14ac:dyDescent="0.25">
      <c r="A72" s="9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23"/>
      <c r="P72" s="45"/>
      <c r="Q72" s="48"/>
      <c r="R72" s="45"/>
      <c r="S72" s="45"/>
      <c r="T72" s="23"/>
      <c r="U72" s="23"/>
      <c r="V72" s="23"/>
      <c r="W72" s="23"/>
      <c r="X72" s="67"/>
      <c r="Y72" s="67"/>
      <c r="Z72" s="23"/>
      <c r="AA72" s="23"/>
      <c r="AB72" s="23"/>
      <c r="AC72" s="23"/>
      <c r="AD72" s="23"/>
      <c r="AE72" s="23"/>
      <c r="AF72" s="23"/>
      <c r="AG72" s="23"/>
      <c r="AH72" s="23"/>
      <c r="AI72" s="23"/>
    </row>
    <row r="73" spans="1:36" ht="15" customHeight="1" x14ac:dyDescent="0.25">
      <c r="A73" s="9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23"/>
      <c r="P73" s="45"/>
      <c r="Q73" s="48"/>
      <c r="R73" s="45"/>
      <c r="S73" s="45"/>
      <c r="T73" s="23"/>
      <c r="U73" s="23"/>
      <c r="V73" s="23"/>
      <c r="W73" s="23"/>
      <c r="X73" s="67"/>
      <c r="Y73" s="67"/>
      <c r="Z73" s="23"/>
      <c r="AA73" s="23"/>
      <c r="AB73" s="23"/>
      <c r="AC73" s="23"/>
      <c r="AD73" s="23"/>
      <c r="AE73" s="23"/>
      <c r="AF73" s="23"/>
      <c r="AG73" s="23"/>
      <c r="AH73" s="23"/>
      <c r="AI73" s="23"/>
    </row>
    <row r="74" spans="1:36" ht="15" customHeight="1" x14ac:dyDescent="0.25">
      <c r="A74" s="9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23"/>
      <c r="P74" s="45"/>
      <c r="Q74" s="48"/>
      <c r="R74" s="45"/>
      <c r="S74" s="45"/>
      <c r="T74" s="23"/>
      <c r="U74" s="23"/>
      <c r="V74" s="23"/>
      <c r="W74" s="23"/>
      <c r="X74" s="67"/>
      <c r="Y74" s="67"/>
      <c r="Z74" s="23"/>
      <c r="AA74" s="23"/>
      <c r="AB74" s="23"/>
      <c r="AC74" s="23"/>
      <c r="AD74" s="23"/>
      <c r="AE74" s="23"/>
      <c r="AF74" s="23"/>
      <c r="AG74" s="23"/>
      <c r="AH74" s="23"/>
      <c r="AI74" s="23"/>
    </row>
    <row r="75" spans="1:36" ht="15" customHeight="1" x14ac:dyDescent="0.25">
      <c r="A75" s="9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23"/>
      <c r="P75" s="45"/>
      <c r="Q75" s="48"/>
      <c r="R75" s="45"/>
      <c r="S75" s="45"/>
      <c r="T75" s="23"/>
      <c r="U75" s="23"/>
      <c r="V75" s="23"/>
      <c r="W75" s="23"/>
      <c r="X75" s="67"/>
      <c r="Y75" s="67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8"/>
    </row>
    <row r="76" spans="1:36" ht="15" customHeight="1" x14ac:dyDescent="0.25">
      <c r="A76" s="9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23"/>
      <c r="P76" s="45"/>
      <c r="Q76" s="48"/>
      <c r="R76" s="45"/>
      <c r="S76" s="45"/>
      <c r="T76" s="23"/>
      <c r="U76" s="23"/>
      <c r="V76" s="23"/>
      <c r="W76" s="23"/>
      <c r="X76" s="67"/>
      <c r="Y76" s="67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8"/>
    </row>
    <row r="77" spans="1:36" ht="15" customHeight="1" x14ac:dyDescent="0.25">
      <c r="A77" s="9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23"/>
      <c r="P77" s="45"/>
      <c r="Q77" s="48"/>
      <c r="R77" s="45"/>
      <c r="S77" s="45"/>
      <c r="T77" s="23"/>
      <c r="U77" s="23"/>
      <c r="V77" s="23"/>
      <c r="W77" s="23"/>
      <c r="X77" s="67"/>
      <c r="Y77" s="67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8"/>
    </row>
    <row r="78" spans="1:36" ht="15" customHeight="1" x14ac:dyDescent="0.25">
      <c r="A78" s="9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23"/>
      <c r="P78" s="45"/>
      <c r="Q78" s="48"/>
      <c r="R78" s="45"/>
      <c r="S78" s="45"/>
      <c r="T78" s="23"/>
      <c r="U78" s="23"/>
      <c r="V78" s="23"/>
      <c r="W78" s="23"/>
      <c r="X78" s="67"/>
      <c r="Y78" s="67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8"/>
    </row>
  </sheetData>
  <sortState ref="B35:AF39">
    <sortCondition ref="B3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5"/>
      <c r="B1" s="2" t="s">
        <v>34</v>
      </c>
      <c r="C1" s="3"/>
      <c r="D1" s="4"/>
      <c r="E1" s="5" t="s">
        <v>56</v>
      </c>
      <c r="F1" s="72"/>
      <c r="G1" s="73"/>
      <c r="H1" s="73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72"/>
      <c r="AB1" s="72"/>
      <c r="AC1" s="73"/>
      <c r="AD1" s="73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80" t="s">
        <v>57</v>
      </c>
      <c r="C2" s="81"/>
      <c r="D2" s="82"/>
      <c r="E2" s="13" t="s">
        <v>13</v>
      </c>
      <c r="F2" s="14"/>
      <c r="G2" s="14"/>
      <c r="H2" s="14"/>
      <c r="I2" s="20"/>
      <c r="J2" s="15"/>
      <c r="K2" s="76"/>
      <c r="L2" s="21" t="s">
        <v>63</v>
      </c>
      <c r="M2" s="14"/>
      <c r="N2" s="14"/>
      <c r="O2" s="79"/>
      <c r="P2" s="19"/>
      <c r="Q2" s="21" t="s">
        <v>64</v>
      </c>
      <c r="R2" s="14"/>
      <c r="S2" s="14"/>
      <c r="T2" s="14"/>
      <c r="U2" s="20"/>
      <c r="V2" s="79"/>
      <c r="W2" s="19"/>
      <c r="X2" s="83" t="s">
        <v>65</v>
      </c>
      <c r="Y2" s="84"/>
      <c r="Z2" s="85"/>
      <c r="AA2" s="13" t="s">
        <v>13</v>
      </c>
      <c r="AB2" s="14"/>
      <c r="AC2" s="14"/>
      <c r="AD2" s="14"/>
      <c r="AE2" s="20"/>
      <c r="AF2" s="15"/>
      <c r="AG2" s="76"/>
      <c r="AH2" s="21" t="s">
        <v>66</v>
      </c>
      <c r="AI2" s="14"/>
      <c r="AJ2" s="14"/>
      <c r="AK2" s="79"/>
      <c r="AL2" s="19"/>
      <c r="AM2" s="21" t="s">
        <v>64</v>
      </c>
      <c r="AN2" s="14"/>
      <c r="AO2" s="14"/>
      <c r="AP2" s="14"/>
      <c r="AQ2" s="20"/>
      <c r="AR2" s="79"/>
      <c r="AS2" s="86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86"/>
      <c r="L3" s="18" t="s">
        <v>5</v>
      </c>
      <c r="M3" s="18" t="s">
        <v>6</v>
      </c>
      <c r="N3" s="18" t="s">
        <v>67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86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86"/>
      <c r="AH3" s="18" t="s">
        <v>5</v>
      </c>
      <c r="AI3" s="18" t="s">
        <v>6</v>
      </c>
      <c r="AJ3" s="18" t="s">
        <v>67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86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29">
        <v>1995</v>
      </c>
      <c r="C4" s="32" t="s">
        <v>51</v>
      </c>
      <c r="D4" s="2" t="s">
        <v>49</v>
      </c>
      <c r="E4" s="29">
        <v>1</v>
      </c>
      <c r="F4" s="29">
        <v>0</v>
      </c>
      <c r="G4" s="29">
        <v>0</v>
      </c>
      <c r="H4" s="30">
        <v>0</v>
      </c>
      <c r="I4" s="29">
        <v>2</v>
      </c>
      <c r="J4" s="36"/>
      <c r="K4" s="28"/>
      <c r="L4" s="87"/>
      <c r="M4" s="18"/>
      <c r="N4" s="18"/>
      <c r="O4" s="18"/>
      <c r="P4" s="23"/>
      <c r="Q4" s="29"/>
      <c r="R4" s="29"/>
      <c r="S4" s="30"/>
      <c r="T4" s="29"/>
      <c r="U4" s="29"/>
      <c r="V4" s="88"/>
      <c r="W4" s="28"/>
      <c r="X4" s="29"/>
      <c r="Y4" s="32"/>
      <c r="Z4" s="2"/>
      <c r="AA4" s="29"/>
      <c r="AB4" s="29"/>
      <c r="AC4" s="29"/>
      <c r="AD4" s="30"/>
      <c r="AE4" s="29"/>
      <c r="AF4" s="36"/>
      <c r="AG4" s="28"/>
      <c r="AH4" s="18"/>
      <c r="AI4" s="18"/>
      <c r="AJ4" s="18"/>
      <c r="AK4" s="18"/>
      <c r="AL4" s="23"/>
      <c r="AM4" s="29"/>
      <c r="AN4" s="29"/>
      <c r="AO4" s="29"/>
      <c r="AP4" s="29"/>
      <c r="AQ4" s="29"/>
      <c r="AR4" s="89"/>
      <c r="AS4" s="90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29">
        <v>1996</v>
      </c>
      <c r="C5" s="32" t="s">
        <v>40</v>
      </c>
      <c r="D5" s="2" t="s">
        <v>49</v>
      </c>
      <c r="E5" s="29">
        <v>25</v>
      </c>
      <c r="F5" s="29">
        <v>3</v>
      </c>
      <c r="G5" s="29">
        <v>6</v>
      </c>
      <c r="H5" s="30">
        <v>22</v>
      </c>
      <c r="I5" s="29">
        <v>108</v>
      </c>
      <c r="J5" s="36"/>
      <c r="K5" s="28"/>
      <c r="L5" s="87"/>
      <c r="M5" s="18"/>
      <c r="N5" s="18"/>
      <c r="O5" s="18"/>
      <c r="P5" s="23"/>
      <c r="Q5" s="29"/>
      <c r="R5" s="29"/>
      <c r="S5" s="30"/>
      <c r="T5" s="29"/>
      <c r="U5" s="29"/>
      <c r="V5" s="88"/>
      <c r="W5" s="28"/>
      <c r="X5" s="29"/>
      <c r="Y5" s="32"/>
      <c r="Z5" s="2"/>
      <c r="AA5" s="29"/>
      <c r="AB5" s="29"/>
      <c r="AC5" s="29"/>
      <c r="AD5" s="30"/>
      <c r="AE5" s="29"/>
      <c r="AF5" s="36"/>
      <c r="AG5" s="28"/>
      <c r="AH5" s="18"/>
      <c r="AI5" s="18"/>
      <c r="AJ5" s="18"/>
      <c r="AK5" s="18"/>
      <c r="AL5" s="23"/>
      <c r="AM5" s="29"/>
      <c r="AN5" s="29"/>
      <c r="AO5" s="29"/>
      <c r="AP5" s="29"/>
      <c r="AQ5" s="29"/>
      <c r="AR5" s="89"/>
      <c r="AS5" s="90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29">
        <v>1997</v>
      </c>
      <c r="C6" s="32" t="s">
        <v>48</v>
      </c>
      <c r="D6" s="2" t="s">
        <v>49</v>
      </c>
      <c r="E6" s="29">
        <v>26</v>
      </c>
      <c r="F6" s="29">
        <v>1</v>
      </c>
      <c r="G6" s="29">
        <v>8</v>
      </c>
      <c r="H6" s="30">
        <v>26</v>
      </c>
      <c r="I6" s="29">
        <v>127</v>
      </c>
      <c r="J6" s="36"/>
      <c r="K6" s="28"/>
      <c r="L6" s="87"/>
      <c r="M6" s="18"/>
      <c r="N6" s="18"/>
      <c r="O6" s="18"/>
      <c r="P6" s="23"/>
      <c r="Q6" s="29"/>
      <c r="R6" s="29"/>
      <c r="S6" s="30"/>
      <c r="T6" s="29"/>
      <c r="U6" s="29"/>
      <c r="V6" s="88"/>
      <c r="W6" s="28"/>
      <c r="X6" s="29"/>
      <c r="Y6" s="32"/>
      <c r="Z6" s="2"/>
      <c r="AA6" s="29"/>
      <c r="AB6" s="29"/>
      <c r="AC6" s="29"/>
      <c r="AD6" s="30"/>
      <c r="AE6" s="29"/>
      <c r="AF6" s="36"/>
      <c r="AG6" s="28"/>
      <c r="AH6" s="18"/>
      <c r="AI6" s="18"/>
      <c r="AJ6" s="18"/>
      <c r="AK6" s="18"/>
      <c r="AL6" s="23"/>
      <c r="AM6" s="29"/>
      <c r="AN6" s="29"/>
      <c r="AO6" s="29"/>
      <c r="AP6" s="29"/>
      <c r="AQ6" s="29"/>
      <c r="AR6" s="89"/>
      <c r="AS6" s="90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29"/>
      <c r="C7" s="32"/>
      <c r="D7" s="2"/>
      <c r="E7" s="29"/>
      <c r="F7" s="29"/>
      <c r="G7" s="29"/>
      <c r="H7" s="30"/>
      <c r="I7" s="29"/>
      <c r="J7" s="36"/>
      <c r="K7" s="28"/>
      <c r="L7" s="87"/>
      <c r="M7" s="18"/>
      <c r="N7" s="18"/>
      <c r="O7" s="18"/>
      <c r="P7" s="23"/>
      <c r="Q7" s="29"/>
      <c r="R7" s="29"/>
      <c r="S7" s="30"/>
      <c r="T7" s="29"/>
      <c r="U7" s="29"/>
      <c r="V7" s="88"/>
      <c r="W7" s="28"/>
      <c r="X7" s="29"/>
      <c r="Y7" s="32"/>
      <c r="Z7" s="2"/>
      <c r="AA7" s="29"/>
      <c r="AB7" s="29"/>
      <c r="AC7" s="29"/>
      <c r="AD7" s="30"/>
      <c r="AE7" s="29"/>
      <c r="AF7" s="36"/>
      <c r="AG7" s="28"/>
      <c r="AH7" s="18"/>
      <c r="AI7" s="18"/>
      <c r="AJ7" s="18"/>
      <c r="AK7" s="18"/>
      <c r="AL7" s="23"/>
      <c r="AM7" s="29"/>
      <c r="AN7" s="29"/>
      <c r="AO7" s="29"/>
      <c r="AP7" s="29"/>
      <c r="AQ7" s="29"/>
      <c r="AR7" s="89"/>
      <c r="AS7" s="90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29">
        <v>2001</v>
      </c>
      <c r="C8" s="32" t="s">
        <v>35</v>
      </c>
      <c r="D8" s="2" t="s">
        <v>36</v>
      </c>
      <c r="E8" s="29">
        <v>26</v>
      </c>
      <c r="F8" s="29">
        <v>3</v>
      </c>
      <c r="G8" s="29">
        <v>12</v>
      </c>
      <c r="H8" s="30">
        <v>18</v>
      </c>
      <c r="I8" s="29">
        <v>76</v>
      </c>
      <c r="J8" s="36">
        <v>0.52400000000000002</v>
      </c>
      <c r="K8" s="28">
        <v>145</v>
      </c>
      <c r="L8" s="87"/>
      <c r="M8" s="18"/>
      <c r="N8" s="18"/>
      <c r="O8" s="18"/>
      <c r="P8" s="23"/>
      <c r="Q8" s="29"/>
      <c r="R8" s="29"/>
      <c r="S8" s="30"/>
      <c r="T8" s="29"/>
      <c r="U8" s="29"/>
      <c r="V8" s="88"/>
      <c r="W8" s="28"/>
      <c r="X8" s="29"/>
      <c r="Y8" s="32"/>
      <c r="Z8" s="2"/>
      <c r="AA8" s="29"/>
      <c r="AB8" s="29"/>
      <c r="AC8" s="29"/>
      <c r="AD8" s="30"/>
      <c r="AE8" s="29"/>
      <c r="AF8" s="36"/>
      <c r="AG8" s="28"/>
      <c r="AH8" s="18"/>
      <c r="AI8" s="18"/>
      <c r="AJ8" s="18"/>
      <c r="AK8" s="18"/>
      <c r="AL8" s="23"/>
      <c r="AM8" s="29"/>
      <c r="AN8" s="29"/>
      <c r="AO8" s="29"/>
      <c r="AP8" s="29"/>
      <c r="AQ8" s="29"/>
      <c r="AR8" s="89"/>
      <c r="AS8" s="90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29">
        <v>2002</v>
      </c>
      <c r="C9" s="32" t="s">
        <v>40</v>
      </c>
      <c r="D9" s="2" t="s">
        <v>36</v>
      </c>
      <c r="E9" s="29">
        <v>22</v>
      </c>
      <c r="F9" s="29">
        <v>1</v>
      </c>
      <c r="G9" s="29">
        <v>15</v>
      </c>
      <c r="H9" s="30">
        <v>5</v>
      </c>
      <c r="I9" s="29">
        <v>70</v>
      </c>
      <c r="J9" s="36">
        <v>0.48299999999999998</v>
      </c>
      <c r="K9" s="28">
        <v>145</v>
      </c>
      <c r="L9" s="87"/>
      <c r="M9" s="18"/>
      <c r="N9" s="18"/>
      <c r="O9" s="18"/>
      <c r="P9" s="23"/>
      <c r="Q9" s="29"/>
      <c r="R9" s="29"/>
      <c r="S9" s="30"/>
      <c r="T9" s="29"/>
      <c r="U9" s="29"/>
      <c r="V9" s="88"/>
      <c r="W9" s="28"/>
      <c r="X9" s="29"/>
      <c r="Y9" s="32"/>
      <c r="Z9" s="2"/>
      <c r="AA9" s="29"/>
      <c r="AB9" s="29"/>
      <c r="AC9" s="29"/>
      <c r="AD9" s="30"/>
      <c r="AE9" s="29"/>
      <c r="AF9" s="36"/>
      <c r="AG9" s="28"/>
      <c r="AH9" s="18"/>
      <c r="AI9" s="18"/>
      <c r="AJ9" s="18"/>
      <c r="AK9" s="18"/>
      <c r="AL9" s="23"/>
      <c r="AM9" s="29"/>
      <c r="AN9" s="29"/>
      <c r="AO9" s="29"/>
      <c r="AP9" s="29"/>
      <c r="AQ9" s="29"/>
      <c r="AR9" s="89"/>
      <c r="AS9" s="90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29"/>
      <c r="C10" s="32"/>
      <c r="D10" s="2"/>
      <c r="E10" s="29"/>
      <c r="F10" s="29"/>
      <c r="G10" s="29"/>
      <c r="H10" s="30"/>
      <c r="I10" s="29"/>
      <c r="J10" s="36"/>
      <c r="K10" s="28"/>
      <c r="L10" s="87"/>
      <c r="M10" s="18"/>
      <c r="N10" s="18"/>
      <c r="O10" s="18"/>
      <c r="P10" s="23"/>
      <c r="Q10" s="29"/>
      <c r="R10" s="29"/>
      <c r="S10" s="30"/>
      <c r="T10" s="29"/>
      <c r="U10" s="29"/>
      <c r="V10" s="88"/>
      <c r="W10" s="28"/>
      <c r="X10" s="29"/>
      <c r="Y10" s="32"/>
      <c r="Z10" s="2"/>
      <c r="AA10" s="29"/>
      <c r="AB10" s="29"/>
      <c r="AC10" s="29"/>
      <c r="AD10" s="30"/>
      <c r="AE10" s="29"/>
      <c r="AF10" s="36"/>
      <c r="AG10" s="28"/>
      <c r="AH10" s="18"/>
      <c r="AI10" s="18"/>
      <c r="AJ10" s="18"/>
      <c r="AK10" s="18"/>
      <c r="AL10" s="23"/>
      <c r="AM10" s="29"/>
      <c r="AN10" s="29"/>
      <c r="AO10" s="29"/>
      <c r="AP10" s="29"/>
      <c r="AQ10" s="29"/>
      <c r="AR10" s="89"/>
      <c r="AS10" s="90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29"/>
      <c r="C11" s="32"/>
      <c r="D11" s="2"/>
      <c r="E11" s="29"/>
      <c r="F11" s="29"/>
      <c r="G11" s="29"/>
      <c r="H11" s="30"/>
      <c r="I11" s="29"/>
      <c r="J11" s="36"/>
      <c r="K11" s="28"/>
      <c r="L11" s="87"/>
      <c r="M11" s="18"/>
      <c r="N11" s="18"/>
      <c r="O11" s="18"/>
      <c r="P11" s="23"/>
      <c r="Q11" s="29"/>
      <c r="R11" s="29"/>
      <c r="S11" s="30"/>
      <c r="T11" s="29"/>
      <c r="U11" s="29"/>
      <c r="V11" s="88"/>
      <c r="W11" s="28"/>
      <c r="X11" s="29">
        <v>2005</v>
      </c>
      <c r="Y11" s="29" t="s">
        <v>41</v>
      </c>
      <c r="Z11" s="2" t="s">
        <v>39</v>
      </c>
      <c r="AA11" s="29">
        <v>16</v>
      </c>
      <c r="AB11" s="29">
        <v>0</v>
      </c>
      <c r="AC11" s="29">
        <v>7</v>
      </c>
      <c r="AD11" s="29">
        <v>9</v>
      </c>
      <c r="AE11" s="29">
        <v>53</v>
      </c>
      <c r="AF11" s="54">
        <v>0.55779999999999996</v>
      </c>
      <c r="AG11" s="111">
        <v>95</v>
      </c>
      <c r="AH11" s="18"/>
      <c r="AI11" s="18"/>
      <c r="AJ11" s="18"/>
      <c r="AK11" s="18"/>
      <c r="AL11" s="23"/>
      <c r="AM11" s="29">
        <v>2</v>
      </c>
      <c r="AN11" s="29">
        <v>0</v>
      </c>
      <c r="AO11" s="29">
        <v>0</v>
      </c>
      <c r="AP11" s="29">
        <v>1</v>
      </c>
      <c r="AQ11" s="29">
        <v>6</v>
      </c>
      <c r="AR11" s="89">
        <v>0.5</v>
      </c>
      <c r="AS11" s="90">
        <v>12</v>
      </c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29"/>
      <c r="C12" s="32"/>
      <c r="D12" s="2"/>
      <c r="E12" s="29"/>
      <c r="F12" s="29"/>
      <c r="G12" s="29"/>
      <c r="H12" s="30"/>
      <c r="I12" s="29"/>
      <c r="J12" s="36"/>
      <c r="K12" s="28"/>
      <c r="L12" s="87"/>
      <c r="M12" s="18"/>
      <c r="N12" s="18"/>
      <c r="O12" s="18"/>
      <c r="P12" s="23"/>
      <c r="Q12" s="29"/>
      <c r="R12" s="29"/>
      <c r="S12" s="30"/>
      <c r="T12" s="29"/>
      <c r="U12" s="29"/>
      <c r="V12" s="88"/>
      <c r="W12" s="28"/>
      <c r="X12" s="29">
        <v>2006</v>
      </c>
      <c r="Y12" s="29" t="s">
        <v>35</v>
      </c>
      <c r="Z12" s="2" t="s">
        <v>39</v>
      </c>
      <c r="AA12" s="29">
        <v>10</v>
      </c>
      <c r="AB12" s="29">
        <v>1</v>
      </c>
      <c r="AC12" s="29">
        <v>6</v>
      </c>
      <c r="AD12" s="29">
        <v>6</v>
      </c>
      <c r="AE12" s="29">
        <v>30</v>
      </c>
      <c r="AF12" s="54">
        <v>0.5</v>
      </c>
      <c r="AG12" s="111">
        <v>60</v>
      </c>
      <c r="AH12" s="18"/>
      <c r="AI12" s="18"/>
      <c r="AJ12" s="18"/>
      <c r="AK12" s="18"/>
      <c r="AL12" s="23"/>
      <c r="AM12" s="29"/>
      <c r="AN12" s="29"/>
      <c r="AO12" s="29"/>
      <c r="AP12" s="29"/>
      <c r="AQ12" s="29"/>
      <c r="AR12" s="89"/>
      <c r="AS12" s="90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29"/>
      <c r="C13" s="32"/>
      <c r="D13" s="2"/>
      <c r="E13" s="29"/>
      <c r="F13" s="29"/>
      <c r="G13" s="29"/>
      <c r="H13" s="30"/>
      <c r="I13" s="29"/>
      <c r="J13" s="36"/>
      <c r="K13" s="28"/>
      <c r="L13" s="87"/>
      <c r="M13" s="18"/>
      <c r="N13" s="18"/>
      <c r="O13" s="18"/>
      <c r="P13" s="23"/>
      <c r="Q13" s="29"/>
      <c r="R13" s="29"/>
      <c r="S13" s="30"/>
      <c r="T13" s="29"/>
      <c r="U13" s="29"/>
      <c r="V13" s="88"/>
      <c r="W13" s="28"/>
      <c r="X13" s="29">
        <v>2007</v>
      </c>
      <c r="Y13" s="29" t="s">
        <v>35</v>
      </c>
      <c r="Z13" s="2" t="s">
        <v>39</v>
      </c>
      <c r="AA13" s="29">
        <v>14</v>
      </c>
      <c r="AB13" s="29">
        <v>0</v>
      </c>
      <c r="AC13" s="29">
        <v>15</v>
      </c>
      <c r="AD13" s="29">
        <v>6</v>
      </c>
      <c r="AE13" s="29">
        <v>66</v>
      </c>
      <c r="AF13" s="54">
        <v>0.62260000000000004</v>
      </c>
      <c r="AG13" s="111">
        <v>106</v>
      </c>
      <c r="AH13" s="18"/>
      <c r="AI13" s="18"/>
      <c r="AJ13" s="18"/>
      <c r="AK13" s="18"/>
      <c r="AL13" s="23"/>
      <c r="AM13" s="29">
        <v>2</v>
      </c>
      <c r="AN13" s="29">
        <v>0</v>
      </c>
      <c r="AO13" s="29">
        <v>0</v>
      </c>
      <c r="AP13" s="29">
        <v>2</v>
      </c>
      <c r="AQ13" s="29">
        <v>5</v>
      </c>
      <c r="AR13" s="89">
        <v>0.41660000000000003</v>
      </c>
      <c r="AS13" s="90">
        <v>12</v>
      </c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29"/>
      <c r="C14" s="32"/>
      <c r="D14" s="2"/>
      <c r="E14" s="29"/>
      <c r="F14" s="29"/>
      <c r="G14" s="29"/>
      <c r="H14" s="30"/>
      <c r="I14" s="29"/>
      <c r="J14" s="36"/>
      <c r="K14" s="28"/>
      <c r="L14" s="87"/>
      <c r="M14" s="18"/>
      <c r="N14" s="18"/>
      <c r="O14" s="18"/>
      <c r="P14" s="23"/>
      <c r="Q14" s="29"/>
      <c r="R14" s="29"/>
      <c r="S14" s="30"/>
      <c r="T14" s="29"/>
      <c r="U14" s="29"/>
      <c r="V14" s="88"/>
      <c r="W14" s="28"/>
      <c r="X14" s="29">
        <v>2008</v>
      </c>
      <c r="Y14" s="29" t="s">
        <v>42</v>
      </c>
      <c r="Z14" s="2" t="s">
        <v>39</v>
      </c>
      <c r="AA14" s="29">
        <v>3</v>
      </c>
      <c r="AB14" s="29">
        <v>0</v>
      </c>
      <c r="AC14" s="29">
        <v>1</v>
      </c>
      <c r="AD14" s="29">
        <v>1</v>
      </c>
      <c r="AE14" s="29">
        <v>7</v>
      </c>
      <c r="AF14" s="54">
        <v>0.53839999999999999</v>
      </c>
      <c r="AG14" s="111">
        <v>13</v>
      </c>
      <c r="AH14" s="18"/>
      <c r="AI14" s="18"/>
      <c r="AJ14" s="18"/>
      <c r="AK14" s="18"/>
      <c r="AL14" s="23"/>
      <c r="AM14" s="29"/>
      <c r="AN14" s="29"/>
      <c r="AO14" s="29"/>
      <c r="AP14" s="29"/>
      <c r="AQ14" s="29"/>
      <c r="AR14" s="89"/>
      <c r="AS14" s="90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x14ac:dyDescent="0.25">
      <c r="A15" s="45"/>
      <c r="B15" s="29"/>
      <c r="C15" s="32"/>
      <c r="D15" s="2"/>
      <c r="E15" s="29"/>
      <c r="F15" s="29"/>
      <c r="G15" s="29"/>
      <c r="H15" s="30"/>
      <c r="I15" s="29"/>
      <c r="J15" s="36"/>
      <c r="K15" s="28"/>
      <c r="L15" s="87"/>
      <c r="M15" s="18"/>
      <c r="N15" s="18"/>
      <c r="O15" s="18"/>
      <c r="P15" s="23"/>
      <c r="Q15" s="29"/>
      <c r="R15" s="29"/>
      <c r="S15" s="30"/>
      <c r="T15" s="29"/>
      <c r="U15" s="29"/>
      <c r="V15" s="88"/>
      <c r="W15" s="28"/>
      <c r="X15" s="29">
        <v>2009</v>
      </c>
      <c r="Y15" s="29" t="s">
        <v>35</v>
      </c>
      <c r="Z15" s="2" t="s">
        <v>39</v>
      </c>
      <c r="AA15" s="29">
        <v>16</v>
      </c>
      <c r="AB15" s="29">
        <v>0</v>
      </c>
      <c r="AC15" s="29">
        <v>25</v>
      </c>
      <c r="AD15" s="29">
        <v>11</v>
      </c>
      <c r="AE15" s="29">
        <v>71</v>
      </c>
      <c r="AF15" s="54">
        <v>0.61199999999999999</v>
      </c>
      <c r="AG15" s="111">
        <v>116</v>
      </c>
      <c r="AH15" s="18"/>
      <c r="AI15" s="18"/>
      <c r="AJ15" s="18"/>
      <c r="AK15" s="18"/>
      <c r="AL15" s="23"/>
      <c r="AM15" s="29">
        <v>2</v>
      </c>
      <c r="AN15" s="29">
        <v>0</v>
      </c>
      <c r="AO15" s="29">
        <v>3</v>
      </c>
      <c r="AP15" s="29">
        <v>0</v>
      </c>
      <c r="AQ15" s="29">
        <v>8</v>
      </c>
      <c r="AR15" s="89">
        <v>0.72719999999999996</v>
      </c>
      <c r="AS15" s="90">
        <v>11</v>
      </c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ht="14.25" x14ac:dyDescent="0.2">
      <c r="A16" s="45"/>
      <c r="B16" s="91" t="s">
        <v>68</v>
      </c>
      <c r="C16" s="75"/>
      <c r="D16" s="74"/>
      <c r="E16" s="92">
        <f>SUM(E4:E15)</f>
        <v>100</v>
      </c>
      <c r="F16" s="92">
        <f>SUM(F4:F15)</f>
        <v>8</v>
      </c>
      <c r="G16" s="92">
        <f>SUM(G4:G15)</f>
        <v>41</v>
      </c>
      <c r="H16" s="92">
        <f>SUM(H4:H15)</f>
        <v>71</v>
      </c>
      <c r="I16" s="92">
        <f>SUM(I4:I15)</f>
        <v>383</v>
      </c>
      <c r="J16" s="93">
        <v>0</v>
      </c>
      <c r="K16" s="76">
        <f>SUM(K4:K15)</f>
        <v>290</v>
      </c>
      <c r="L16" s="21"/>
      <c r="M16" s="20"/>
      <c r="N16" s="94"/>
      <c r="O16" s="95"/>
      <c r="P16" s="23"/>
      <c r="Q16" s="92">
        <f>SUM(Q4:Q15)</f>
        <v>0</v>
      </c>
      <c r="R16" s="92">
        <f>SUM(R4:R15)</f>
        <v>0</v>
      </c>
      <c r="S16" s="92">
        <f>SUM(S4:S15)</f>
        <v>0</v>
      </c>
      <c r="T16" s="92">
        <f>SUM(T4:T15)</f>
        <v>0</v>
      </c>
      <c r="U16" s="92">
        <f>SUM(U4:U15)</f>
        <v>0</v>
      </c>
      <c r="V16" s="43">
        <v>0</v>
      </c>
      <c r="W16" s="76">
        <f>SUM(W4:W15)</f>
        <v>0</v>
      </c>
      <c r="X16" s="16" t="s">
        <v>68</v>
      </c>
      <c r="Y16" s="17"/>
      <c r="Z16" s="15"/>
      <c r="AA16" s="92">
        <f>SUM(AA4:AA15)</f>
        <v>59</v>
      </c>
      <c r="AB16" s="92">
        <f>SUM(AB4:AB15)</f>
        <v>1</v>
      </c>
      <c r="AC16" s="92">
        <f>SUM(AC4:AC15)</f>
        <v>54</v>
      </c>
      <c r="AD16" s="92">
        <f>SUM(AD4:AD15)</f>
        <v>33</v>
      </c>
      <c r="AE16" s="92">
        <f>SUM(AE4:AE15)</f>
        <v>227</v>
      </c>
      <c r="AF16" s="93">
        <f>PRODUCT(AE16/AG16)</f>
        <v>0.58205128205128209</v>
      </c>
      <c r="AG16" s="76">
        <f>SUM(AG4:AG15)</f>
        <v>390</v>
      </c>
      <c r="AH16" s="21"/>
      <c r="AI16" s="20"/>
      <c r="AJ16" s="94"/>
      <c r="AK16" s="95"/>
      <c r="AL16" s="23"/>
      <c r="AM16" s="92">
        <f>SUM(AM4:AM15)</f>
        <v>6</v>
      </c>
      <c r="AN16" s="92">
        <f>SUM(AN4:AN15)</f>
        <v>0</v>
      </c>
      <c r="AO16" s="92">
        <f>SUM(AO4:AO15)</f>
        <v>3</v>
      </c>
      <c r="AP16" s="92">
        <f>SUM(AP4:AP15)</f>
        <v>3</v>
      </c>
      <c r="AQ16" s="92">
        <f>SUM(AQ4:AQ15)</f>
        <v>19</v>
      </c>
      <c r="AR16" s="93">
        <f>PRODUCT(AQ16/AS16)</f>
        <v>0.54285714285714282</v>
      </c>
      <c r="AS16" s="86">
        <f>SUM(AS4:AS15)</f>
        <v>35</v>
      </c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x14ac:dyDescent="0.25">
      <c r="A17" s="45"/>
      <c r="B17" s="45"/>
      <c r="C17" s="45"/>
      <c r="D17" s="45"/>
      <c r="E17" s="45"/>
      <c r="F17" s="45"/>
      <c r="G17" s="45"/>
      <c r="H17" s="45"/>
      <c r="I17" s="45"/>
      <c r="J17" s="46"/>
      <c r="K17" s="28"/>
      <c r="L17" s="23"/>
      <c r="M17" s="23"/>
      <c r="N17" s="23"/>
      <c r="O17" s="23"/>
      <c r="P17" s="45"/>
      <c r="Q17" s="45"/>
      <c r="R17" s="48"/>
      <c r="S17" s="45"/>
      <c r="T17" s="45"/>
      <c r="U17" s="23"/>
      <c r="V17" s="23"/>
      <c r="W17" s="28"/>
      <c r="X17" s="45"/>
      <c r="Y17" s="45"/>
      <c r="Z17" s="45"/>
      <c r="AA17" s="45"/>
      <c r="AB17" s="45"/>
      <c r="AC17" s="45"/>
      <c r="AD17" s="45"/>
      <c r="AE17" s="45"/>
      <c r="AF17" s="46"/>
      <c r="AG17" s="28"/>
      <c r="AH17" s="23"/>
      <c r="AI17" s="23"/>
      <c r="AJ17" s="23"/>
      <c r="AK17" s="23"/>
      <c r="AL17" s="45"/>
      <c r="AM17" s="45"/>
      <c r="AN17" s="48"/>
      <c r="AO17" s="45"/>
      <c r="AP17" s="45"/>
      <c r="AQ17" s="23"/>
      <c r="AR17" s="23"/>
      <c r="AS17" s="28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x14ac:dyDescent="0.25">
      <c r="A18" s="45"/>
      <c r="B18" s="96" t="s">
        <v>69</v>
      </c>
      <c r="C18" s="97"/>
      <c r="D18" s="98"/>
      <c r="E18" s="15" t="s">
        <v>3</v>
      </c>
      <c r="F18" s="18" t="s">
        <v>8</v>
      </c>
      <c r="G18" s="15" t="s">
        <v>5</v>
      </c>
      <c r="H18" s="18" t="s">
        <v>6</v>
      </c>
      <c r="I18" s="18" t="s">
        <v>17</v>
      </c>
      <c r="J18" s="18" t="s">
        <v>22</v>
      </c>
      <c r="K18" s="23"/>
      <c r="L18" s="18" t="s">
        <v>27</v>
      </c>
      <c r="M18" s="18" t="s">
        <v>28</v>
      </c>
      <c r="N18" s="18" t="s">
        <v>70</v>
      </c>
      <c r="O18" s="18" t="s">
        <v>71</v>
      </c>
      <c r="Q18" s="48"/>
      <c r="R18" s="48" t="s">
        <v>52</v>
      </c>
      <c r="S18" s="48"/>
      <c r="T18" s="45" t="s">
        <v>53</v>
      </c>
      <c r="U18" s="23"/>
      <c r="V18" s="28"/>
      <c r="W18" s="28"/>
      <c r="X18" s="99"/>
      <c r="Y18" s="99"/>
      <c r="Z18" s="99"/>
      <c r="AA18" s="99"/>
      <c r="AB18" s="99"/>
      <c r="AC18" s="48"/>
      <c r="AD18" s="48"/>
      <c r="AE18" s="48"/>
      <c r="AF18" s="45"/>
      <c r="AG18" s="45"/>
      <c r="AH18" s="45"/>
      <c r="AI18" s="45"/>
      <c r="AJ18" s="45"/>
      <c r="AK18" s="45"/>
      <c r="AM18" s="28"/>
      <c r="AN18" s="99"/>
      <c r="AO18" s="99"/>
      <c r="AP18" s="99"/>
      <c r="AQ18" s="99"/>
      <c r="AR18" s="99"/>
      <c r="AS18" s="99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x14ac:dyDescent="0.25">
      <c r="A19" s="45"/>
      <c r="B19" s="50" t="s">
        <v>12</v>
      </c>
      <c r="C19" s="12"/>
      <c r="D19" s="52"/>
      <c r="E19" s="100">
        <v>7</v>
      </c>
      <c r="F19" s="100">
        <v>1</v>
      </c>
      <c r="G19" s="100">
        <v>8</v>
      </c>
      <c r="H19" s="100">
        <v>6</v>
      </c>
      <c r="I19" s="100">
        <v>23</v>
      </c>
      <c r="J19" s="101">
        <v>0.45100000000000001</v>
      </c>
      <c r="K19" s="45">
        <f>PRODUCT(I19/J19)</f>
        <v>50.99778270509978</v>
      </c>
      <c r="L19" s="102">
        <f>PRODUCT((F19+G19)/E19)</f>
        <v>1.2857142857142858</v>
      </c>
      <c r="M19" s="102">
        <f>PRODUCT(H19/E19)</f>
        <v>0.8571428571428571</v>
      </c>
      <c r="N19" s="102">
        <f>PRODUCT((F19+G19+H19)/E19)</f>
        <v>2.1428571428571428</v>
      </c>
      <c r="O19" s="102">
        <f>PRODUCT(I19/E19)</f>
        <v>3.2857142857142856</v>
      </c>
      <c r="Q19" s="48"/>
      <c r="R19" s="48"/>
      <c r="S19" s="48"/>
      <c r="T19" s="45" t="s">
        <v>54</v>
      </c>
      <c r="U19" s="45"/>
      <c r="V19" s="45"/>
      <c r="W19" s="45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5"/>
      <c r="AL19" s="45"/>
      <c r="AM19" s="45"/>
      <c r="AN19" s="48"/>
      <c r="AO19" s="48"/>
      <c r="AP19" s="48"/>
      <c r="AQ19" s="48"/>
      <c r="AR19" s="48"/>
      <c r="AS19" s="48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x14ac:dyDescent="0.25">
      <c r="A20" s="45"/>
      <c r="B20" s="103" t="s">
        <v>57</v>
      </c>
      <c r="C20" s="104"/>
      <c r="D20" s="105"/>
      <c r="E20" s="100">
        <f>PRODUCT(E16+Q16)</f>
        <v>100</v>
      </c>
      <c r="F20" s="100">
        <f>PRODUCT(F16+R16)</f>
        <v>8</v>
      </c>
      <c r="G20" s="100">
        <f>PRODUCT(G16+S16)</f>
        <v>41</v>
      </c>
      <c r="H20" s="100">
        <f>PRODUCT(H16+T16)</f>
        <v>71</v>
      </c>
      <c r="I20" s="100">
        <f>PRODUCT(I16+U16)</f>
        <v>383</v>
      </c>
      <c r="J20" s="101"/>
      <c r="K20" s="45">
        <f>PRODUCT(K16+W16)</f>
        <v>290</v>
      </c>
      <c r="L20" s="102">
        <f>PRODUCT((F20+G20)/E20)</f>
        <v>0.49</v>
      </c>
      <c r="M20" s="102">
        <f>PRODUCT(H20/E20)</f>
        <v>0.71</v>
      </c>
      <c r="N20" s="102">
        <f>PRODUCT((F20+G20+H20)/E20)</f>
        <v>1.2</v>
      </c>
      <c r="O20" s="102">
        <f>PRODUCT(I20/E20)</f>
        <v>3.83</v>
      </c>
      <c r="Q20" s="48"/>
      <c r="R20" s="48"/>
      <c r="S20" s="48"/>
      <c r="T20" s="45" t="s">
        <v>55</v>
      </c>
      <c r="U20" s="45"/>
      <c r="V20" s="45"/>
      <c r="W20" s="45"/>
      <c r="X20" s="45"/>
      <c r="Y20" s="45"/>
      <c r="Z20" s="45"/>
      <c r="AA20" s="45"/>
      <c r="AB20" s="45"/>
      <c r="AC20" s="48"/>
      <c r="AD20" s="48"/>
      <c r="AE20" s="48"/>
      <c r="AF20" s="48"/>
      <c r="AG20" s="48"/>
      <c r="AH20" s="48"/>
      <c r="AI20" s="48"/>
      <c r="AJ20" s="48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x14ac:dyDescent="0.25">
      <c r="A21" s="45"/>
      <c r="B21" s="41" t="s">
        <v>65</v>
      </c>
      <c r="C21" s="106"/>
      <c r="D21" s="107"/>
      <c r="E21" s="100">
        <f>PRODUCT(AA16+AM16)</f>
        <v>65</v>
      </c>
      <c r="F21" s="100">
        <f>PRODUCT(AB16+AN16)</f>
        <v>1</v>
      </c>
      <c r="G21" s="100">
        <f>PRODUCT(AC16+AO16)</f>
        <v>57</v>
      </c>
      <c r="H21" s="100">
        <f>PRODUCT(AD16+AP16)</f>
        <v>36</v>
      </c>
      <c r="I21" s="100">
        <f>PRODUCT(AE16+AQ16)</f>
        <v>246</v>
      </c>
      <c r="J21" s="101">
        <f>PRODUCT(I21/K21)</f>
        <v>0.57882352941176474</v>
      </c>
      <c r="K21" s="23">
        <f>PRODUCT(AG16+AS16)</f>
        <v>425</v>
      </c>
      <c r="L21" s="102">
        <f>PRODUCT((F21+G21)/E21)</f>
        <v>0.89230769230769236</v>
      </c>
      <c r="M21" s="102">
        <f>PRODUCT(H21/E21)</f>
        <v>0.55384615384615388</v>
      </c>
      <c r="N21" s="102">
        <f>PRODUCT((F21+G21+H21)/E21)</f>
        <v>1.4461538461538461</v>
      </c>
      <c r="O21" s="102">
        <f>PRODUCT(I21/E21)</f>
        <v>3.7846153846153845</v>
      </c>
      <c r="Q21" s="48"/>
      <c r="R21" s="48"/>
      <c r="S21" s="45"/>
      <c r="T21" s="45"/>
      <c r="U21" s="23"/>
      <c r="V21" s="23"/>
      <c r="W21" s="45"/>
      <c r="X21" s="45"/>
      <c r="Y21" s="45"/>
      <c r="Z21" s="45"/>
      <c r="AA21" s="45"/>
      <c r="AB21" s="45"/>
      <c r="AC21" s="48"/>
      <c r="AD21" s="48"/>
      <c r="AE21" s="48"/>
      <c r="AF21" s="48"/>
      <c r="AG21" s="48"/>
      <c r="AH21" s="48"/>
      <c r="AI21" s="48"/>
      <c r="AJ21" s="48"/>
      <c r="AK21" s="45"/>
      <c r="AL21" s="23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x14ac:dyDescent="0.25">
      <c r="A22" s="45"/>
      <c r="B22" s="108" t="s">
        <v>68</v>
      </c>
      <c r="C22" s="109"/>
      <c r="D22" s="110"/>
      <c r="E22" s="100">
        <f>SUM(E19:E21)</f>
        <v>172</v>
      </c>
      <c r="F22" s="100">
        <f t="shared" ref="F22:I22" si="0">SUM(F19:F21)</f>
        <v>10</v>
      </c>
      <c r="G22" s="100">
        <f t="shared" si="0"/>
        <v>106</v>
      </c>
      <c r="H22" s="100">
        <f t="shared" si="0"/>
        <v>113</v>
      </c>
      <c r="I22" s="100">
        <f t="shared" si="0"/>
        <v>652</v>
      </c>
      <c r="J22" s="101"/>
      <c r="K22" s="45">
        <f>SUM(K19:K21)</f>
        <v>765.99778270509978</v>
      </c>
      <c r="L22" s="102">
        <f>PRODUCT((F22+G22)/E22)</f>
        <v>0.67441860465116277</v>
      </c>
      <c r="M22" s="102">
        <f>PRODUCT(H22/E22)</f>
        <v>0.65697674418604646</v>
      </c>
      <c r="N22" s="102">
        <f>PRODUCT((F22+G22+H22)/E22)</f>
        <v>1.3313953488372092</v>
      </c>
      <c r="O22" s="102">
        <f>PRODUCT(I22/E22)</f>
        <v>3.7906976744186047</v>
      </c>
      <c r="Q22" s="23"/>
      <c r="R22" s="23"/>
      <c r="S22" s="23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8"/>
      <c r="AH22" s="48"/>
      <c r="AI22" s="48"/>
      <c r="AJ22" s="48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ht="14.25" x14ac:dyDescent="0.2">
      <c r="A23" s="45"/>
      <c r="B23" s="45"/>
      <c r="C23" s="45"/>
      <c r="D23" s="45"/>
      <c r="E23" s="23"/>
      <c r="F23" s="23"/>
      <c r="G23" s="23"/>
      <c r="H23" s="23"/>
      <c r="I23" s="23"/>
      <c r="J23" s="45"/>
      <c r="K23" s="45"/>
      <c r="L23" s="23"/>
      <c r="M23" s="23"/>
      <c r="N23" s="23"/>
      <c r="O23" s="23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8"/>
      <c r="AH23" s="48"/>
      <c r="AI23" s="48"/>
      <c r="AJ23" s="48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8"/>
      <c r="AH24" s="48"/>
      <c r="AI24" s="48"/>
      <c r="AJ24" s="48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8"/>
      <c r="AH25" s="48"/>
      <c r="AI25" s="48"/>
      <c r="AJ25" s="48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8"/>
      <c r="AH26" s="48"/>
      <c r="AI26" s="48"/>
      <c r="AJ26" s="48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8"/>
      <c r="AH27" s="48"/>
      <c r="AI27" s="48"/>
      <c r="AJ27" s="48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8"/>
      <c r="AH28" s="48"/>
      <c r="AI28" s="48"/>
      <c r="AJ28" s="48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8"/>
      <c r="AH29" s="48"/>
      <c r="AI29" s="48"/>
      <c r="AJ29" s="48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8"/>
      <c r="AH30" s="48"/>
      <c r="AI30" s="48"/>
      <c r="AJ30" s="48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8"/>
      <c r="AH31" s="48"/>
      <c r="AI31" s="48"/>
      <c r="AJ31" s="48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8"/>
      <c r="AH32" s="48"/>
      <c r="AI32" s="48"/>
      <c r="AJ32" s="48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8"/>
      <c r="AH33" s="48"/>
      <c r="AI33" s="48"/>
      <c r="AJ33" s="48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8"/>
      <c r="AH34" s="48"/>
      <c r="AI34" s="48"/>
      <c r="AJ34" s="48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8"/>
      <c r="AH35" s="48"/>
      <c r="AI35" s="48"/>
      <c r="AJ35" s="48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8"/>
      <c r="AH36" s="48"/>
      <c r="AI36" s="48"/>
      <c r="AJ36" s="48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8"/>
      <c r="AH37" s="48"/>
      <c r="AI37" s="48"/>
      <c r="AJ37" s="48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8"/>
      <c r="AH38" s="48"/>
      <c r="AI38" s="48"/>
      <c r="AJ38" s="48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8"/>
      <c r="AH39" s="48"/>
      <c r="AI39" s="48"/>
      <c r="AJ39" s="48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8"/>
      <c r="AH40" s="48"/>
      <c r="AI40" s="48"/>
      <c r="AJ40" s="48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8"/>
      <c r="AH41" s="48"/>
      <c r="AI41" s="48"/>
      <c r="AJ41" s="48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8"/>
      <c r="AH42" s="48"/>
      <c r="AI42" s="48"/>
      <c r="AJ42" s="48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8"/>
      <c r="AH43" s="48"/>
      <c r="AI43" s="48"/>
      <c r="AJ43" s="48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8"/>
      <c r="AH44" s="48"/>
      <c r="AI44" s="48"/>
      <c r="AJ44" s="48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8"/>
      <c r="AH45" s="48"/>
      <c r="AI45" s="48"/>
      <c r="AJ45" s="48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8"/>
      <c r="AH46" s="48"/>
      <c r="AI46" s="48"/>
      <c r="AJ46" s="48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8"/>
      <c r="AH47" s="48"/>
      <c r="AI47" s="48"/>
      <c r="AJ47" s="48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8"/>
      <c r="AH48" s="48"/>
      <c r="AI48" s="48"/>
      <c r="AJ48" s="48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8"/>
      <c r="AH49" s="48"/>
      <c r="AI49" s="48"/>
      <c r="AJ49" s="48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8"/>
      <c r="AH50" s="48"/>
      <c r="AI50" s="48"/>
      <c r="AJ50" s="48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8"/>
      <c r="AH51" s="48"/>
      <c r="AI51" s="48"/>
      <c r="AJ51" s="48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8"/>
      <c r="AH52" s="48"/>
      <c r="AI52" s="48"/>
      <c r="AJ52" s="48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8"/>
      <c r="AH53" s="48"/>
      <c r="AI53" s="48"/>
      <c r="AJ53" s="48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8"/>
      <c r="AH54" s="48"/>
      <c r="AI54" s="48"/>
      <c r="AJ54" s="48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8"/>
      <c r="AH55" s="48"/>
      <c r="AI55" s="48"/>
      <c r="AJ55" s="48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8"/>
      <c r="AH56" s="48"/>
      <c r="AI56" s="48"/>
      <c r="AJ56" s="48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8"/>
      <c r="AH57" s="48"/>
      <c r="AI57" s="48"/>
      <c r="AJ57" s="48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8"/>
      <c r="AH58" s="48"/>
      <c r="AI58" s="48"/>
      <c r="AJ58" s="48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8"/>
      <c r="AH59" s="48"/>
      <c r="AI59" s="48"/>
      <c r="AJ59" s="48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8"/>
      <c r="AH60" s="48"/>
      <c r="AI60" s="48"/>
      <c r="AJ60" s="48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J61" s="45"/>
      <c r="K61" s="45"/>
      <c r="L61"/>
      <c r="M61"/>
      <c r="N61"/>
      <c r="O61"/>
      <c r="P61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8"/>
      <c r="AH61" s="48"/>
      <c r="AI61" s="48"/>
      <c r="AJ61" s="48"/>
      <c r="AK61" s="45"/>
      <c r="AL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8"/>
      <c r="AH62" s="48"/>
      <c r="AI62" s="48"/>
      <c r="AJ62" s="48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8"/>
      <c r="AH63" s="48"/>
      <c r="AI63" s="48"/>
      <c r="AJ63" s="48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8"/>
      <c r="AH64" s="48"/>
      <c r="AI64" s="48"/>
      <c r="AJ64" s="48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8"/>
      <c r="AH65" s="48"/>
      <c r="AI65" s="48"/>
      <c r="AJ65" s="48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8"/>
      <c r="AH66" s="48"/>
      <c r="AI66" s="48"/>
      <c r="AJ66" s="48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8"/>
      <c r="AH67" s="48"/>
      <c r="AI67" s="48"/>
      <c r="AJ67" s="48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8"/>
      <c r="AH68" s="48"/>
      <c r="AI68" s="48"/>
      <c r="AJ68" s="48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8"/>
      <c r="AH69" s="48"/>
      <c r="AI69" s="48"/>
      <c r="AJ69" s="48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8"/>
      <c r="AH70" s="48"/>
      <c r="AI70" s="48"/>
      <c r="AJ70" s="48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8"/>
      <c r="AH71" s="48"/>
      <c r="AI71" s="48"/>
      <c r="AJ71" s="48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8"/>
      <c r="AH72" s="48"/>
      <c r="AI72" s="48"/>
      <c r="AJ72" s="48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8"/>
      <c r="AH73" s="48"/>
      <c r="AI73" s="48"/>
      <c r="AJ73" s="48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8"/>
      <c r="AH74" s="48"/>
      <c r="AI74" s="48"/>
      <c r="AJ74" s="48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8"/>
      <c r="AH75" s="48"/>
      <c r="AI75" s="48"/>
      <c r="AJ75" s="48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8"/>
      <c r="AH76" s="48"/>
      <c r="AI76" s="48"/>
      <c r="AJ76" s="48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J77" s="45"/>
      <c r="K77" s="45"/>
      <c r="L77"/>
      <c r="M77"/>
      <c r="N77"/>
      <c r="O77"/>
      <c r="P77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8"/>
      <c r="AH77" s="48"/>
      <c r="AI77" s="48"/>
      <c r="AJ77" s="48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J78" s="45"/>
      <c r="K78" s="45"/>
      <c r="L78"/>
      <c r="M78"/>
      <c r="N78"/>
      <c r="O78"/>
      <c r="P78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8"/>
      <c r="AH78" s="48"/>
      <c r="AI78" s="48"/>
      <c r="AJ78" s="48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J79" s="45"/>
      <c r="K79" s="45"/>
      <c r="L79"/>
      <c r="M79"/>
      <c r="N79"/>
      <c r="O79"/>
      <c r="P79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8"/>
      <c r="AH79" s="48"/>
      <c r="AI79" s="48"/>
      <c r="AJ79" s="48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J80" s="45"/>
      <c r="K80" s="45"/>
      <c r="L80"/>
      <c r="M80"/>
      <c r="N80"/>
      <c r="O80"/>
      <c r="P80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8"/>
      <c r="AH80" s="48"/>
      <c r="AI80" s="48"/>
      <c r="AJ80" s="48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J81" s="45"/>
      <c r="K81" s="45"/>
      <c r="L81"/>
      <c r="M81"/>
      <c r="N81"/>
      <c r="O81"/>
      <c r="P81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8"/>
      <c r="AH81" s="48"/>
      <c r="AI81" s="48"/>
      <c r="AJ81" s="48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J82" s="45"/>
      <c r="K82" s="45"/>
      <c r="L82"/>
      <c r="M82"/>
      <c r="N82"/>
      <c r="O82"/>
      <c r="P82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8"/>
      <c r="AH82" s="48"/>
      <c r="AI82" s="48"/>
      <c r="AJ82" s="48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J83" s="45"/>
      <c r="K83" s="45"/>
      <c r="L83"/>
      <c r="M83"/>
      <c r="N83"/>
      <c r="O83"/>
      <c r="P83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8"/>
      <c r="AH83" s="48"/>
      <c r="AI83" s="48"/>
      <c r="AJ83" s="48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L84"/>
      <c r="M84"/>
      <c r="N84"/>
      <c r="O84"/>
      <c r="P84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8"/>
      <c r="AH84" s="48"/>
      <c r="AI84" s="48"/>
      <c r="AJ84" s="48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8"/>
      <c r="AH85" s="48"/>
      <c r="AI85" s="48"/>
      <c r="AJ85" s="48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8"/>
      <c r="AH86" s="48"/>
      <c r="AI86" s="48"/>
      <c r="AJ86" s="48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8"/>
      <c r="AH87" s="48"/>
      <c r="AI87" s="48"/>
      <c r="AJ87" s="48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8"/>
      <c r="AH88" s="48"/>
      <c r="AI88" s="48"/>
      <c r="AJ88" s="48"/>
      <c r="AK88" s="45"/>
      <c r="AL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8"/>
      <c r="AH89" s="48"/>
      <c r="AI89" s="48"/>
      <c r="AJ89" s="48"/>
      <c r="AK89" s="45"/>
      <c r="AL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8"/>
      <c r="AH90" s="48"/>
      <c r="AI90" s="48"/>
      <c r="AJ90" s="48"/>
      <c r="AK90" s="45"/>
      <c r="AL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8"/>
      <c r="AH91" s="48"/>
      <c r="AI91" s="48"/>
      <c r="AJ91" s="48"/>
      <c r="AK91" s="45"/>
      <c r="AL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8"/>
      <c r="AH92" s="48"/>
      <c r="AI92" s="48"/>
      <c r="AJ92" s="48"/>
      <c r="AK92" s="45"/>
      <c r="AL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8"/>
      <c r="AH93" s="48"/>
      <c r="AI93" s="48"/>
      <c r="AJ93" s="48"/>
      <c r="AK93" s="45"/>
      <c r="AL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8"/>
      <c r="AH94" s="48"/>
      <c r="AI94" s="48"/>
      <c r="AJ94" s="48"/>
      <c r="AK94" s="45"/>
      <c r="AL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23"/>
      <c r="R95" s="23"/>
      <c r="S95" s="23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8"/>
      <c r="AH95" s="48"/>
      <c r="AI95" s="48"/>
      <c r="AJ95" s="48"/>
      <c r="AK95" s="45"/>
      <c r="AL95" s="23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3"/>
      <c r="R96" s="23"/>
      <c r="S96" s="23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8"/>
      <c r="AH96" s="48"/>
      <c r="AI96" s="48"/>
      <c r="AJ96" s="48"/>
      <c r="AK96" s="45"/>
      <c r="AL96" s="23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3"/>
      <c r="R97" s="23"/>
      <c r="S97" s="23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8"/>
      <c r="AH97" s="48"/>
      <c r="AI97" s="48"/>
      <c r="AJ97" s="48"/>
      <c r="AK97" s="45"/>
      <c r="AL97" s="23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3"/>
      <c r="R98" s="23"/>
      <c r="S98" s="23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8"/>
      <c r="AH98" s="48"/>
      <c r="AI98" s="48"/>
      <c r="AJ98" s="48"/>
      <c r="AK98" s="45"/>
      <c r="AL98" s="23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3"/>
      <c r="R99" s="23"/>
      <c r="S99" s="23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8"/>
      <c r="AH99" s="48"/>
      <c r="AI99" s="48"/>
      <c r="AJ99" s="48"/>
      <c r="AK99" s="45"/>
      <c r="AL99" s="23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3"/>
      <c r="R100" s="23"/>
      <c r="S100" s="23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8"/>
      <c r="AH100" s="48"/>
      <c r="AI100" s="48"/>
      <c r="AJ100" s="48"/>
      <c r="AK100" s="45"/>
      <c r="AL100" s="23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3"/>
      <c r="R101" s="23"/>
      <c r="S101" s="23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8"/>
      <c r="AH101" s="48"/>
      <c r="AI101" s="48"/>
      <c r="AJ101" s="48"/>
      <c r="AK101" s="45"/>
      <c r="AL101" s="23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3"/>
      <c r="R102" s="23"/>
      <c r="S102" s="23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8"/>
      <c r="AH102" s="48"/>
      <c r="AI102" s="48"/>
      <c r="AJ102" s="48"/>
      <c r="AK102" s="45"/>
      <c r="AL102" s="23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3"/>
      <c r="R103" s="23"/>
      <c r="S103" s="23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8"/>
      <c r="AH103" s="48"/>
      <c r="AI103" s="48"/>
      <c r="AJ103" s="48"/>
      <c r="AK103" s="45"/>
      <c r="AL103" s="23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3"/>
      <c r="R104" s="23"/>
      <c r="S104" s="23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8"/>
      <c r="AH104" s="48"/>
      <c r="AI104" s="48"/>
      <c r="AJ104" s="48"/>
      <c r="AK104" s="45"/>
      <c r="AL104" s="23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3"/>
      <c r="R105" s="23"/>
      <c r="S105" s="23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8"/>
      <c r="AH105" s="48"/>
      <c r="AI105" s="48"/>
      <c r="AJ105" s="48"/>
      <c r="AK105" s="45"/>
      <c r="AL105" s="23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3"/>
      <c r="R106" s="23"/>
      <c r="S106" s="23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8"/>
      <c r="AH106" s="48"/>
      <c r="AI106" s="48"/>
      <c r="AJ106" s="48"/>
      <c r="AK106" s="45"/>
      <c r="AL106" s="23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3"/>
      <c r="R107" s="23"/>
      <c r="S107" s="23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8"/>
      <c r="AH107" s="48"/>
      <c r="AI107" s="48"/>
      <c r="AJ107" s="48"/>
      <c r="AK107" s="45"/>
      <c r="AL107" s="23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3"/>
      <c r="R108" s="23"/>
      <c r="S108" s="23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8"/>
      <c r="AH108" s="48"/>
      <c r="AI108" s="48"/>
      <c r="AJ108" s="48"/>
      <c r="AK108" s="45"/>
      <c r="AL108" s="23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3"/>
      <c r="R109" s="23"/>
      <c r="S109" s="23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8"/>
      <c r="AH109" s="48"/>
      <c r="AI109" s="48"/>
      <c r="AJ109" s="48"/>
      <c r="AK109" s="45"/>
      <c r="AL109" s="23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3"/>
      <c r="R110" s="23"/>
      <c r="S110" s="23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8"/>
      <c r="AH110" s="48"/>
      <c r="AI110" s="48"/>
      <c r="AJ110" s="48"/>
      <c r="AK110" s="45"/>
      <c r="AL110" s="23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3"/>
      <c r="R111" s="23"/>
      <c r="S111" s="23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8"/>
      <c r="AH111" s="48"/>
      <c r="AI111" s="48"/>
      <c r="AJ111" s="48"/>
      <c r="AK111" s="45"/>
      <c r="AL111" s="23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3"/>
      <c r="R112" s="23"/>
      <c r="S112" s="23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8"/>
      <c r="AH112" s="48"/>
      <c r="AI112" s="48"/>
      <c r="AJ112" s="48"/>
      <c r="AK112" s="45"/>
      <c r="AL112" s="23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3"/>
      <c r="R113" s="23"/>
      <c r="S113" s="23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8"/>
      <c r="AH113" s="48"/>
      <c r="AI113" s="48"/>
      <c r="AJ113" s="48"/>
      <c r="AK113" s="45"/>
      <c r="AL113" s="23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3"/>
      <c r="R114" s="23"/>
      <c r="S114" s="23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8"/>
      <c r="AH114" s="48"/>
      <c r="AI114" s="48"/>
      <c r="AJ114" s="48"/>
      <c r="AK114" s="45"/>
      <c r="AL114" s="23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3"/>
      <c r="R115" s="23"/>
      <c r="S115" s="23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8"/>
      <c r="AH115" s="48"/>
      <c r="AI115" s="48"/>
      <c r="AJ115" s="48"/>
      <c r="AK115" s="45"/>
      <c r="AL115" s="23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3"/>
      <c r="R116" s="23"/>
      <c r="S116" s="23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8"/>
      <c r="AH116" s="48"/>
      <c r="AI116" s="48"/>
      <c r="AJ116" s="48"/>
      <c r="AK116" s="45"/>
      <c r="AL116" s="23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3"/>
      <c r="R117" s="23"/>
      <c r="S117" s="23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8"/>
      <c r="AH117" s="48"/>
      <c r="AI117" s="48"/>
      <c r="AJ117" s="48"/>
      <c r="AK117" s="45"/>
      <c r="AL117" s="23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3"/>
      <c r="R118" s="23"/>
      <c r="S118" s="23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8"/>
      <c r="AH118" s="48"/>
      <c r="AI118" s="48"/>
      <c r="AJ118" s="48"/>
      <c r="AK118" s="45"/>
      <c r="AL118" s="23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3"/>
      <c r="R119" s="23"/>
      <c r="S119" s="23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8"/>
      <c r="AH119" s="48"/>
      <c r="AI119" s="48"/>
      <c r="AJ119" s="48"/>
      <c r="AK119" s="45"/>
      <c r="AL119" s="23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3"/>
      <c r="R120" s="23"/>
      <c r="S120" s="23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8"/>
      <c r="AH120" s="48"/>
      <c r="AI120" s="48"/>
      <c r="AJ120" s="48"/>
      <c r="AK120" s="45"/>
      <c r="AL120" s="23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3"/>
      <c r="R121" s="23"/>
      <c r="S121" s="23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8"/>
      <c r="AH121" s="48"/>
      <c r="AI121" s="48"/>
      <c r="AJ121" s="48"/>
      <c r="AK121" s="45"/>
      <c r="AL121" s="23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3"/>
      <c r="R122" s="23"/>
      <c r="S122" s="23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8"/>
      <c r="AH122" s="48"/>
      <c r="AI122" s="48"/>
      <c r="AJ122" s="48"/>
      <c r="AK122" s="45"/>
      <c r="AL122" s="23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3"/>
      <c r="R123" s="23"/>
      <c r="S123" s="23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8"/>
      <c r="AH123" s="48"/>
      <c r="AI123" s="48"/>
      <c r="AJ123" s="48"/>
      <c r="AK123" s="45"/>
      <c r="AL123" s="23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3"/>
      <c r="R124" s="23"/>
      <c r="S124" s="23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8"/>
      <c r="AH124" s="48"/>
      <c r="AI124" s="48"/>
      <c r="AJ124" s="48"/>
      <c r="AK124" s="45"/>
      <c r="AL124" s="23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3"/>
      <c r="R125" s="23"/>
      <c r="S125" s="23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8"/>
      <c r="AH125" s="48"/>
      <c r="AI125" s="48"/>
      <c r="AJ125" s="48"/>
      <c r="AK125" s="45"/>
      <c r="AL125" s="23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3"/>
      <c r="R126" s="23"/>
      <c r="S126" s="23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8"/>
      <c r="AH126" s="48"/>
      <c r="AI126" s="48"/>
      <c r="AJ126" s="48"/>
      <c r="AK126" s="45"/>
      <c r="AL126" s="23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3"/>
      <c r="R127" s="23"/>
      <c r="S127" s="23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8"/>
      <c r="AH127" s="48"/>
      <c r="AI127" s="48"/>
      <c r="AJ127" s="48"/>
      <c r="AK127" s="45"/>
      <c r="AL127" s="23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3"/>
      <c r="R128" s="23"/>
      <c r="S128" s="23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8"/>
      <c r="AH128" s="48"/>
      <c r="AI128" s="48"/>
      <c r="AJ128" s="48"/>
      <c r="AK128" s="45"/>
      <c r="AL128" s="23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3"/>
      <c r="R129" s="23"/>
      <c r="S129" s="23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8"/>
      <c r="AH129" s="48"/>
      <c r="AI129" s="48"/>
      <c r="AJ129" s="48"/>
      <c r="AK129" s="45"/>
      <c r="AL129" s="23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3"/>
      <c r="R130" s="23"/>
      <c r="S130" s="23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8"/>
      <c r="AH130" s="48"/>
      <c r="AI130" s="48"/>
      <c r="AJ130" s="48"/>
      <c r="AK130" s="45"/>
      <c r="AL130" s="23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3"/>
      <c r="R131" s="23"/>
      <c r="S131" s="23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8"/>
      <c r="AH131" s="48"/>
      <c r="AI131" s="48"/>
      <c r="AJ131" s="48"/>
      <c r="AK131" s="45"/>
      <c r="AL131" s="23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3"/>
      <c r="R132" s="23"/>
      <c r="S132" s="23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8"/>
      <c r="AH132" s="48"/>
      <c r="AI132" s="48"/>
      <c r="AJ132" s="48"/>
      <c r="AK132" s="45"/>
      <c r="AL132" s="23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3"/>
      <c r="R133" s="23"/>
      <c r="S133" s="23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8"/>
      <c r="AH133" s="48"/>
      <c r="AI133" s="48"/>
      <c r="AJ133" s="48"/>
      <c r="AK133" s="45"/>
      <c r="AL133" s="23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3"/>
      <c r="R134" s="23"/>
      <c r="S134" s="23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8"/>
      <c r="AH134" s="48"/>
      <c r="AI134" s="48"/>
      <c r="AJ134" s="48"/>
      <c r="AK134" s="45"/>
      <c r="AL134" s="23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3"/>
      <c r="R135" s="23"/>
      <c r="S135" s="23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8"/>
      <c r="AH135" s="48"/>
      <c r="AI135" s="48"/>
      <c r="AJ135" s="48"/>
      <c r="AK135" s="45"/>
      <c r="AL135" s="23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3"/>
      <c r="R136" s="23"/>
      <c r="S136" s="23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8"/>
      <c r="AH136" s="48"/>
      <c r="AI136" s="48"/>
      <c r="AJ136" s="48"/>
      <c r="AK136" s="45"/>
      <c r="AL136" s="23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3"/>
      <c r="R137" s="23"/>
      <c r="S137" s="23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8"/>
      <c r="AH137" s="48"/>
      <c r="AI137" s="48"/>
      <c r="AJ137" s="48"/>
      <c r="AK137" s="45"/>
      <c r="AL137" s="23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3"/>
      <c r="R138" s="23"/>
      <c r="S138" s="23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8"/>
      <c r="AH138" s="48"/>
      <c r="AI138" s="48"/>
      <c r="AJ138" s="48"/>
      <c r="AK138" s="45"/>
      <c r="AL138" s="23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3"/>
      <c r="R139" s="23"/>
      <c r="S139" s="23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8"/>
      <c r="AH139" s="48"/>
      <c r="AI139" s="48"/>
      <c r="AJ139" s="48"/>
      <c r="AK139" s="45"/>
      <c r="AL139" s="23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3"/>
      <c r="R140" s="23"/>
      <c r="S140" s="23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8"/>
      <c r="AH140" s="48"/>
      <c r="AI140" s="48"/>
      <c r="AJ140" s="48"/>
      <c r="AK140" s="45"/>
      <c r="AL140" s="23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3"/>
      <c r="R141" s="23"/>
      <c r="S141" s="23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8"/>
      <c r="AH141" s="48"/>
      <c r="AI141" s="48"/>
      <c r="AJ141" s="48"/>
      <c r="AK141" s="45"/>
      <c r="AL141" s="23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3"/>
      <c r="R142" s="23"/>
      <c r="S142" s="23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8"/>
      <c r="AH142" s="48"/>
      <c r="AI142" s="48"/>
      <c r="AJ142" s="48"/>
      <c r="AK142" s="45"/>
      <c r="AL142" s="23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3"/>
      <c r="R143" s="23"/>
      <c r="S143" s="23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8"/>
      <c r="AH143" s="48"/>
      <c r="AI143" s="48"/>
      <c r="AJ143" s="48"/>
      <c r="AK143" s="45"/>
      <c r="AL143" s="23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3"/>
      <c r="R144" s="23"/>
      <c r="S144" s="23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8"/>
      <c r="AH144" s="48"/>
      <c r="AI144" s="48"/>
      <c r="AJ144" s="48"/>
      <c r="AK144" s="45"/>
      <c r="AL144" s="23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3"/>
      <c r="R145" s="23"/>
      <c r="S145" s="23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8"/>
      <c r="AH145" s="48"/>
      <c r="AI145" s="48"/>
      <c r="AJ145" s="48"/>
      <c r="AK145" s="45"/>
      <c r="AL145" s="23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3"/>
      <c r="R146" s="23"/>
      <c r="S146" s="23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8"/>
      <c r="AH146" s="48"/>
      <c r="AI146" s="48"/>
      <c r="AJ146" s="48"/>
      <c r="AK146" s="45"/>
      <c r="AL146" s="23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3"/>
      <c r="R147" s="23"/>
      <c r="S147" s="23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8"/>
      <c r="AH147" s="48"/>
      <c r="AI147" s="48"/>
      <c r="AJ147" s="48"/>
      <c r="AK147" s="45"/>
      <c r="AL147" s="23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3"/>
      <c r="R148" s="23"/>
      <c r="S148" s="23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8"/>
      <c r="AH148" s="48"/>
      <c r="AI148" s="48"/>
      <c r="AJ148" s="48"/>
      <c r="AK148" s="45"/>
      <c r="AL148" s="23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3"/>
      <c r="R149" s="23"/>
      <c r="S149" s="23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8"/>
      <c r="AH149" s="48"/>
      <c r="AI149" s="48"/>
      <c r="AJ149" s="48"/>
      <c r="AK149" s="45"/>
      <c r="AL149" s="23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3"/>
      <c r="R150" s="23"/>
      <c r="S150" s="23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8"/>
      <c r="AH150" s="48"/>
      <c r="AI150" s="48"/>
      <c r="AJ150" s="48"/>
      <c r="AK150" s="45"/>
      <c r="AL150" s="23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3"/>
      <c r="R151" s="23"/>
      <c r="S151" s="23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8"/>
      <c r="AH151" s="48"/>
      <c r="AI151" s="48"/>
      <c r="AJ151" s="48"/>
      <c r="AK151" s="45"/>
      <c r="AL151" s="23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3"/>
      <c r="R152" s="23"/>
      <c r="S152" s="23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8"/>
      <c r="AH152" s="48"/>
      <c r="AI152" s="48"/>
      <c r="AJ152" s="48"/>
      <c r="AK152" s="45"/>
      <c r="AL152" s="23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3"/>
      <c r="R153" s="23"/>
      <c r="S153" s="23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8"/>
      <c r="AH153" s="48"/>
      <c r="AI153" s="48"/>
      <c r="AJ153" s="48"/>
      <c r="AK153" s="45"/>
      <c r="AL153" s="23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3"/>
      <c r="R154" s="23"/>
      <c r="S154" s="23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8"/>
      <c r="AH154" s="48"/>
      <c r="AI154" s="48"/>
      <c r="AJ154" s="48"/>
      <c r="AK154" s="45"/>
      <c r="AL154" s="23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3"/>
      <c r="R155" s="23"/>
      <c r="S155" s="23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8"/>
      <c r="AH155" s="48"/>
      <c r="AI155" s="48"/>
      <c r="AJ155" s="48"/>
      <c r="AK155" s="45"/>
      <c r="AL155" s="23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3"/>
      <c r="R156" s="23"/>
      <c r="S156" s="23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8"/>
      <c r="AH156" s="48"/>
      <c r="AI156" s="48"/>
      <c r="AJ156" s="48"/>
      <c r="AK156" s="45"/>
      <c r="AL156" s="23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3"/>
      <c r="R157" s="23"/>
      <c r="S157" s="23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8"/>
      <c r="AH157" s="48"/>
      <c r="AI157" s="48"/>
      <c r="AJ157" s="48"/>
      <c r="AK157" s="45"/>
      <c r="AL157" s="23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3"/>
      <c r="R158" s="23"/>
      <c r="S158" s="23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8"/>
      <c r="AH158" s="48"/>
      <c r="AI158" s="48"/>
      <c r="AJ158" s="48"/>
      <c r="AK158" s="45"/>
      <c r="AL158" s="23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3"/>
      <c r="R159" s="23"/>
      <c r="S159" s="23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8"/>
      <c r="AH159" s="48"/>
      <c r="AI159" s="48"/>
      <c r="AJ159" s="48"/>
      <c r="AK159" s="45"/>
      <c r="AL159" s="23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3"/>
      <c r="R160" s="23"/>
      <c r="S160" s="23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8"/>
      <c r="AH160" s="48"/>
      <c r="AI160" s="48"/>
      <c r="AJ160" s="48"/>
      <c r="AK160" s="45"/>
      <c r="AL160" s="23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3"/>
      <c r="R161" s="23"/>
      <c r="S161" s="23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8"/>
      <c r="AH161" s="48"/>
      <c r="AI161" s="48"/>
      <c r="AJ161" s="48"/>
      <c r="AK161" s="45"/>
      <c r="AL161" s="23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3"/>
      <c r="R162" s="23"/>
      <c r="S162" s="23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8"/>
      <c r="AH162" s="48"/>
      <c r="AI162" s="48"/>
      <c r="AJ162" s="48"/>
      <c r="AK162" s="45"/>
      <c r="AL162" s="23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3"/>
      <c r="R163" s="23"/>
      <c r="S163" s="23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8"/>
      <c r="AH163" s="48"/>
      <c r="AI163" s="48"/>
      <c r="AJ163" s="48"/>
      <c r="AK163" s="45"/>
      <c r="AL163" s="23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3"/>
      <c r="R164" s="23"/>
      <c r="S164" s="23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8"/>
      <c r="AH164" s="48"/>
      <c r="AI164" s="48"/>
      <c r="AJ164" s="48"/>
      <c r="AK164" s="45"/>
      <c r="AL164" s="23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3"/>
      <c r="R165" s="23"/>
      <c r="S165" s="23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8"/>
      <c r="AH165" s="48"/>
      <c r="AI165" s="48"/>
      <c r="AJ165" s="48"/>
      <c r="AK165" s="45"/>
      <c r="AL165" s="23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3"/>
      <c r="R166" s="23"/>
      <c r="S166" s="23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8"/>
      <c r="AH166" s="48"/>
      <c r="AI166" s="48"/>
      <c r="AJ166" s="48"/>
      <c r="AK166" s="45"/>
      <c r="AL166" s="23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3"/>
      <c r="R167" s="23"/>
      <c r="S167" s="23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8"/>
      <c r="AH167" s="48"/>
      <c r="AI167" s="48"/>
      <c r="AJ167" s="48"/>
      <c r="AK167" s="45"/>
      <c r="AL167" s="23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3"/>
      <c r="R168" s="23"/>
      <c r="S168" s="23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8"/>
      <c r="AH168" s="48"/>
      <c r="AI168" s="48"/>
      <c r="AJ168" s="48"/>
      <c r="AK168" s="45"/>
      <c r="AL168" s="23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3"/>
      <c r="R169" s="23"/>
      <c r="S169" s="23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8"/>
      <c r="AH169" s="48"/>
      <c r="AI169" s="48"/>
      <c r="AJ169" s="48"/>
      <c r="AK169" s="45"/>
      <c r="AL169" s="23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3"/>
      <c r="R170" s="23"/>
      <c r="S170" s="23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8"/>
      <c r="AH170" s="48"/>
      <c r="AI170" s="48"/>
      <c r="AJ170" s="48"/>
      <c r="AK170" s="45"/>
      <c r="AL170" s="23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3"/>
      <c r="R171" s="23"/>
      <c r="S171" s="23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8"/>
      <c r="AH171" s="48"/>
      <c r="AI171" s="48"/>
      <c r="AJ171" s="48"/>
      <c r="AK171" s="45"/>
      <c r="AL171" s="23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3"/>
      <c r="R172" s="23"/>
      <c r="S172" s="23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8"/>
      <c r="AH172" s="48"/>
      <c r="AI172" s="48"/>
      <c r="AJ172" s="48"/>
      <c r="AK172" s="45"/>
      <c r="AL172" s="23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A173" s="45"/>
      <c r="B173" s="45"/>
      <c r="C173" s="45"/>
      <c r="D173" s="45"/>
      <c r="L173"/>
      <c r="M173"/>
      <c r="N173"/>
      <c r="O173"/>
      <c r="P173"/>
      <c r="Q173" s="23"/>
      <c r="R173" s="23"/>
      <c r="S173" s="23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8"/>
      <c r="AH173" s="48"/>
      <c r="AI173" s="48"/>
      <c r="AJ173" s="48"/>
      <c r="AK173" s="45"/>
      <c r="AL173" s="23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A174" s="45"/>
      <c r="B174" s="45"/>
      <c r="C174" s="45"/>
      <c r="D174" s="45"/>
      <c r="L174"/>
      <c r="M174"/>
      <c r="N174"/>
      <c r="O174"/>
      <c r="P174"/>
      <c r="Q174" s="23"/>
      <c r="R174" s="23"/>
      <c r="S174" s="23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8"/>
      <c r="AH174" s="48"/>
      <c r="AI174" s="48"/>
      <c r="AJ174" s="48"/>
      <c r="AK174" s="45"/>
      <c r="AL174" s="23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</row>
    <row r="175" spans="1:57" ht="14.25" x14ac:dyDescent="0.2">
      <c r="A175" s="45"/>
      <c r="B175" s="45"/>
      <c r="C175" s="45"/>
      <c r="D175" s="45"/>
      <c r="L175"/>
      <c r="M175"/>
      <c r="N175"/>
      <c r="O175"/>
      <c r="P175"/>
      <c r="Q175" s="23"/>
      <c r="R175" s="23"/>
      <c r="S175" s="23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8"/>
      <c r="AH175" s="48"/>
      <c r="AI175" s="48"/>
      <c r="AJ175" s="48"/>
      <c r="AK175" s="45"/>
      <c r="AL175" s="23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</row>
    <row r="176" spans="1:57" ht="14.25" x14ac:dyDescent="0.2">
      <c r="A176" s="45"/>
      <c r="B176" s="45"/>
      <c r="C176" s="45"/>
      <c r="D176" s="45"/>
      <c r="L176"/>
      <c r="M176"/>
      <c r="N176"/>
      <c r="O176"/>
      <c r="P176"/>
      <c r="Q176" s="23"/>
      <c r="R176" s="23"/>
      <c r="S176" s="23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8"/>
      <c r="AH176" s="48"/>
      <c r="AI176" s="48"/>
      <c r="AJ176" s="48"/>
      <c r="AK176" s="45"/>
      <c r="AL176" s="23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</row>
    <row r="177" spans="1:57" ht="14.25" x14ac:dyDescent="0.2">
      <c r="A177" s="45"/>
      <c r="B177" s="45"/>
      <c r="C177" s="45"/>
      <c r="D177" s="45"/>
      <c r="L177"/>
      <c r="M177"/>
      <c r="N177"/>
      <c r="O177"/>
      <c r="P177"/>
      <c r="Q177" s="23"/>
      <c r="R177" s="23"/>
      <c r="S177" s="23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8"/>
      <c r="AH177" s="48"/>
      <c r="AI177" s="48"/>
      <c r="AJ177" s="48"/>
      <c r="AK177" s="45"/>
      <c r="AL177" s="23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</row>
    <row r="178" spans="1:57" ht="14.25" x14ac:dyDescent="0.2">
      <c r="A178" s="45"/>
      <c r="B178" s="45"/>
      <c r="C178" s="45"/>
      <c r="D178" s="45"/>
      <c r="L178"/>
      <c r="M178"/>
      <c r="N178"/>
      <c r="O178"/>
      <c r="P178"/>
      <c r="Q178" s="23"/>
      <c r="R178" s="23"/>
      <c r="S178" s="23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8"/>
      <c r="AH178" s="48"/>
      <c r="AI178" s="48"/>
      <c r="AJ178" s="48"/>
      <c r="AK178" s="45"/>
      <c r="AL178" s="23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</row>
    <row r="179" spans="1:57" ht="14.25" x14ac:dyDescent="0.2">
      <c r="A179" s="45"/>
      <c r="B179" s="45"/>
      <c r="C179" s="45"/>
      <c r="D179" s="45"/>
      <c r="L179"/>
      <c r="M179"/>
      <c r="N179"/>
      <c r="O179"/>
      <c r="P179"/>
      <c r="Q179" s="23"/>
      <c r="R179" s="23"/>
      <c r="S179" s="23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8"/>
      <c r="AH179" s="48"/>
      <c r="AI179" s="48"/>
      <c r="AJ179" s="48"/>
      <c r="AK179" s="45"/>
      <c r="AL179" s="23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</row>
    <row r="180" spans="1:57" ht="14.25" x14ac:dyDescent="0.2">
      <c r="L180"/>
      <c r="M180"/>
      <c r="N180"/>
      <c r="O180"/>
      <c r="P180"/>
      <c r="Q180" s="23"/>
      <c r="R180" s="23"/>
      <c r="S180" s="23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  <c r="AK180" s="45"/>
      <c r="AL180" s="23"/>
      <c r="AT180" s="45"/>
      <c r="AU180" s="45"/>
      <c r="AV180" s="45"/>
      <c r="AW180" s="45"/>
      <c r="AX180" s="45"/>
      <c r="AY180" s="45"/>
      <c r="AZ180" s="45"/>
      <c r="BA180" s="45"/>
      <c r="BB180" s="45"/>
      <c r="BC180" s="45"/>
      <c r="BD180" s="45"/>
      <c r="BE180" s="45"/>
    </row>
    <row r="181" spans="1:57" ht="14.25" x14ac:dyDescent="0.2">
      <c r="L181"/>
      <c r="M181"/>
      <c r="N181"/>
      <c r="O181"/>
      <c r="P181"/>
      <c r="Q181" s="23"/>
      <c r="R181" s="23"/>
      <c r="S181" s="23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  <c r="AK181" s="45"/>
      <c r="AL181" s="23"/>
    </row>
    <row r="182" spans="1:57" ht="14.25" x14ac:dyDescent="0.2">
      <c r="L182"/>
      <c r="M182"/>
      <c r="N182"/>
      <c r="O182"/>
      <c r="P182"/>
      <c r="Q182" s="23"/>
      <c r="R182" s="23"/>
      <c r="S182" s="23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  <c r="AK182" s="45"/>
      <c r="AL182" s="23"/>
    </row>
    <row r="183" spans="1:57" ht="14.25" x14ac:dyDescent="0.2">
      <c r="L183"/>
      <c r="M183"/>
      <c r="N183"/>
      <c r="O183"/>
      <c r="P183"/>
      <c r="Q183" s="23"/>
      <c r="R183" s="23"/>
      <c r="S183" s="23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  <c r="AK183" s="45"/>
      <c r="AL183" s="23"/>
    </row>
    <row r="184" spans="1:57" ht="14.25" x14ac:dyDescent="0.2">
      <c r="L184" s="23"/>
      <c r="M184" s="23"/>
      <c r="N184" s="23"/>
      <c r="O184" s="23"/>
      <c r="P184" s="23"/>
      <c r="R184" s="23"/>
      <c r="S184" s="23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K184" s="45"/>
      <c r="AL184" s="23"/>
    </row>
    <row r="185" spans="1:57" ht="14.25" x14ac:dyDescent="0.2">
      <c r="L185" s="23"/>
      <c r="M185" s="23"/>
      <c r="N185" s="23"/>
      <c r="O185" s="23"/>
      <c r="P185" s="23"/>
      <c r="R185" s="23"/>
      <c r="S185" s="23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  <c r="AK185" s="45"/>
      <c r="AL185" s="23"/>
    </row>
    <row r="186" spans="1:57" ht="14.25" x14ac:dyDescent="0.2">
      <c r="L186" s="23"/>
      <c r="M186" s="23"/>
      <c r="N186" s="23"/>
      <c r="O186" s="23"/>
      <c r="P186" s="23"/>
      <c r="R186" s="23"/>
      <c r="S186" s="23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 s="45"/>
      <c r="AL186" s="23"/>
    </row>
    <row r="187" spans="1:57" ht="14.25" x14ac:dyDescent="0.2">
      <c r="L187" s="23"/>
      <c r="M187" s="23"/>
      <c r="N187" s="23"/>
      <c r="O187" s="23"/>
      <c r="P187" s="23"/>
      <c r="R187" s="23"/>
      <c r="S187" s="23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K187" s="23"/>
      <c r="AL187" s="23"/>
    </row>
    <row r="188" spans="1:57" x14ac:dyDescent="0.25">
      <c r="R188" s="28"/>
      <c r="S188" s="28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</row>
    <row r="189" spans="1:57" x14ac:dyDescent="0.25">
      <c r="R189" s="28"/>
      <c r="S189" s="28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</row>
    <row r="190" spans="1:57" x14ac:dyDescent="0.25">
      <c r="R190" s="28"/>
      <c r="S190" s="28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</row>
    <row r="191" spans="1:57" x14ac:dyDescent="0.25">
      <c r="L191"/>
      <c r="M191"/>
      <c r="N191"/>
      <c r="O191"/>
      <c r="P191"/>
      <c r="R191" s="28"/>
      <c r="S191" s="28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/>
      <c r="AL191"/>
    </row>
    <row r="192" spans="1:57" x14ac:dyDescent="0.25">
      <c r="L192"/>
      <c r="M192"/>
      <c r="N192"/>
      <c r="O192"/>
      <c r="P192"/>
      <c r="R192" s="28"/>
      <c r="S192" s="28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/>
      <c r="AL211"/>
    </row>
    <row r="212" spans="12:38" x14ac:dyDescent="0.25">
      <c r="L212"/>
      <c r="M212"/>
      <c r="N212"/>
      <c r="O212"/>
      <c r="P212"/>
      <c r="R212" s="28"/>
      <c r="S212" s="28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/>
      <c r="AL212"/>
    </row>
    <row r="213" spans="12:38" x14ac:dyDescent="0.25">
      <c r="L213"/>
      <c r="M213"/>
      <c r="N213"/>
      <c r="O213"/>
      <c r="P213"/>
      <c r="R213" s="28"/>
      <c r="S213" s="28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/>
      <c r="AL213"/>
    </row>
    <row r="214" spans="12:38" x14ac:dyDescent="0.25">
      <c r="L214"/>
      <c r="M214"/>
      <c r="N214"/>
      <c r="O214"/>
      <c r="P214"/>
      <c r="R214" s="28"/>
      <c r="S214" s="28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/>
      <c r="AL214"/>
    </row>
    <row r="215" spans="12:38" x14ac:dyDescent="0.25">
      <c r="L215"/>
      <c r="M215"/>
      <c r="N215"/>
      <c r="O215"/>
      <c r="P215"/>
      <c r="R215" s="28"/>
      <c r="S215" s="28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48"/>
      <c r="AK215"/>
      <c r="AL215"/>
    </row>
    <row r="216" spans="12:38" ht="14.25" x14ac:dyDescent="0.2">
      <c r="L216"/>
      <c r="M216"/>
      <c r="N216"/>
      <c r="O216"/>
      <c r="P216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48"/>
      <c r="AK216"/>
      <c r="AL216"/>
    </row>
    <row r="217" spans="12:38" ht="14.25" x14ac:dyDescent="0.2">
      <c r="L217"/>
      <c r="M217"/>
      <c r="N217"/>
      <c r="O217"/>
      <c r="P217"/>
      <c r="T217" s="48"/>
      <c r="U217" s="48"/>
      <c r="V217" s="48"/>
      <c r="W217" s="48"/>
      <c r="X217" s="48"/>
      <c r="Y217" s="48"/>
      <c r="Z217" s="48"/>
      <c r="AA217" s="48"/>
      <c r="AB217" s="48"/>
      <c r="AC217" s="48"/>
      <c r="AD217" s="48"/>
      <c r="AE217" s="48"/>
      <c r="AF217" s="48"/>
      <c r="AG217" s="48"/>
      <c r="AH217" s="48"/>
      <c r="AI217" s="48"/>
      <c r="AJ217" s="48"/>
      <c r="AK217"/>
      <c r="AL217"/>
    </row>
    <row r="218" spans="12:38" ht="14.25" x14ac:dyDescent="0.2">
      <c r="L218"/>
      <c r="M218"/>
      <c r="N218"/>
      <c r="O218"/>
      <c r="P218"/>
      <c r="T218" s="48"/>
      <c r="U218" s="48"/>
      <c r="V218" s="48"/>
      <c r="W218" s="48"/>
      <c r="X218" s="48"/>
      <c r="Y218" s="48"/>
      <c r="Z218" s="48"/>
      <c r="AA218" s="48"/>
      <c r="AB218" s="48"/>
      <c r="AC218" s="48"/>
      <c r="AD218" s="48"/>
      <c r="AE218" s="48"/>
      <c r="AF218" s="48"/>
      <c r="AG218" s="48"/>
      <c r="AH218" s="48"/>
      <c r="AI218" s="48"/>
      <c r="AJ218" s="48"/>
      <c r="AK218"/>
      <c r="AL218"/>
    </row>
    <row r="219" spans="12:38" ht="14.25" x14ac:dyDescent="0.2">
      <c r="L219"/>
      <c r="M219"/>
      <c r="N219"/>
      <c r="O219"/>
      <c r="P219"/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/>
      <c r="AE219" s="48"/>
      <c r="AF219" s="48"/>
      <c r="AG219" s="48"/>
      <c r="AH219" s="48"/>
      <c r="AI219" s="48"/>
      <c r="AJ219" s="48"/>
      <c r="AK219"/>
      <c r="AL2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2021-11-09T09:21:30Z</dcterms:modified>
</cp:coreProperties>
</file>